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3618af34-3d94-4874-a2c5-ca7033b71dd5\02f78a57-8b5b-44c5-bc24-0448458eba73\"/>
    </mc:Choice>
  </mc:AlternateContent>
  <xr:revisionPtr revIDLastSave="0" documentId="13_ncr:1_{80653545-1520-40FC-AE17-B27846A3DDAA}" xr6:coauthVersionLast="47" xr6:coauthVersionMax="47" xr10:uidLastSave="{00000000-0000-0000-0000-000000000000}"/>
  <bookViews>
    <workbookView xWindow="-28920" yWindow="-120" windowWidth="29040" windowHeight="15840" tabRatio="724" xr2:uid="{00000000-000D-0000-FFFF-FFFF00000000}"/>
  </bookViews>
  <sheets>
    <sheet name="Cena plnění Gynekologie" sheetId="9" r:id="rId1"/>
    <sheet name="Přehled sít GYN" sheetId="1" r:id="rId2"/>
    <sheet name="CÍSAŘ" sheetId="4" r:id="rId3"/>
    <sheet name="JEDNOTLIVÉ NÁSTROJE" sheetId="5" r:id="rId4"/>
    <sheet name="VAGINÁLNÍ SET" sheetId="6" r:id="rId5"/>
    <sheet name="GYN. ABDOMINÁLNÍ" sheetId="7" r:id="rId6"/>
    <sheet name="LAPAROSKOPICKÉ" sheetId="8" r:id="rId7"/>
  </sheets>
  <externalReferences>
    <externalReference r:id="rId8"/>
  </externalReferences>
  <definedNames>
    <definedName name="Excel_BuiltIn_Print_Area">'Přehled sít GYN'!$A$2:$B$9</definedName>
    <definedName name="Excel_BuiltIn_Print_Area_1">#REF!</definedName>
    <definedName name="Excel_BuiltIn_Print_Area_2">[1]REPORT_CLONE!$B$1:$F$25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8" l="1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6" i="8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6" i="7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6" i="6"/>
  <c r="F7" i="5"/>
  <c r="F8" i="5"/>
  <c r="F9" i="5"/>
  <c r="F10" i="5"/>
  <c r="F6" i="5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6" i="4"/>
  <c r="F54" i="6" l="1"/>
  <c r="C7" i="9" s="1"/>
  <c r="F11" i="5"/>
  <c r="C6" i="9" s="1"/>
  <c r="F33" i="4"/>
  <c r="C5" i="9" s="1"/>
  <c r="F34" i="8"/>
  <c r="C9" i="9" s="1"/>
  <c r="F27" i="7"/>
  <c r="C8" i="9" s="1"/>
  <c r="F6" i="1"/>
  <c r="F7" i="1"/>
  <c r="F8" i="1"/>
  <c r="F9" i="1"/>
  <c r="F5" i="1"/>
  <c r="F10" i="1" l="1"/>
  <c r="C4" i="9" s="1"/>
  <c r="C10" i="9" s="1"/>
</calcChain>
</file>

<file path=xl/sharedStrings.xml><?xml version="1.0" encoding="utf-8"?>
<sst xmlns="http://schemas.openxmlformats.org/spreadsheetml/2006/main" count="320" uniqueCount="114">
  <si>
    <t>Název síta</t>
  </si>
  <si>
    <t>Počet sít</t>
  </si>
  <si>
    <t>GYNEKOLOGIE</t>
  </si>
  <si>
    <t>Popis nástroje</t>
  </si>
  <si>
    <t>Počet</t>
  </si>
  <si>
    <t>Jednotka</t>
  </si>
  <si>
    <t>KS</t>
  </si>
  <si>
    <t>SVORKA ATR. WERTHEIM, SILNĚ ZAH., 240 MM</t>
  </si>
  <si>
    <t>KLEŠTĚ ÚCHOP. JEDNOZ. POZZI, ROV., 255MM</t>
  </si>
  <si>
    <t>PINSETA ATR. DE'BAKEY, 2,8 MM, 300 MM</t>
  </si>
  <si>
    <t>SVORKA ART.ROCHESTER-PEAN, 350 MM, ZAHN.</t>
  </si>
  <si>
    <t>SVORKA PREP. OVERHOLT‚ 295 MM‚ JEMNÁ</t>
  </si>
  <si>
    <t>SVORKA ART. KOCHER-OCHSNER, 280 MM</t>
  </si>
  <si>
    <t>KLEŠTĚ FOERSTER-BALLENGER, 245 MM ZAHN.</t>
  </si>
  <si>
    <t>BABCOCK ATR. KLEŠTĚ 240MM</t>
  </si>
  <si>
    <t>KLEŠTĚ ÚCHOP. ČTYŘZ. PRATT, 270MM</t>
  </si>
  <si>
    <t>KONTEJNEROVÁ VANA 1/1, VÝŠKA 90 MM</t>
  </si>
  <si>
    <t>ŠTÍTEK IDENTIFIKAČNÍ S POPISEM, ZELENÝ</t>
  </si>
  <si>
    <t>SÍTO DO KONTEJNERU DIN, 485X253X56 MM</t>
  </si>
  <si>
    <t>PODLOŽKA SILIKON. DO SÍTA</t>
  </si>
  <si>
    <t>SVORKA ART. KOCHER-OCHSNER, 160 MM</t>
  </si>
  <si>
    <t>SVORKA CRILE (PEAN), 160 MM</t>
  </si>
  <si>
    <t>KLEŠTĚ BOYS-ALLIS, 5X6 Z, 155 MM, OSTRÉ</t>
  </si>
  <si>
    <t>SVORKA LERICHE, 1X2 Z, 150 MM</t>
  </si>
  <si>
    <t>DĚL. SONDA SIMS, D=4 MM, 330 MM, TVÁRNÁ</t>
  </si>
  <si>
    <t>KYRETA RECAMIER, 7,5 MM, OSTRÁ</t>
  </si>
  <si>
    <t>KYRETA RECAMIER, 10,5 MM, OSTRÁ</t>
  </si>
  <si>
    <t>KYRETA RECAMIER, 16,5 MM, OSTRÁ</t>
  </si>
  <si>
    <t>KYRETA RECAMIER, 23,5 MM, TUPÁ</t>
  </si>
  <si>
    <t>DĚLOŽNÍ DILATÁTOR HEGAR, 4,0 MM</t>
  </si>
  <si>
    <t>DĚLOŽNÍ DILATÁTOR HEGAR, 5,0 MM</t>
  </si>
  <si>
    <t>DĚLOŽNÍ DILATÁTOR HEGAR, 6,0 MM</t>
  </si>
  <si>
    <t>DĚLOŽNÍ DILATÁTOR HEGAR, 7,0 MM</t>
  </si>
  <si>
    <t>DĚLOŽNÍ DILATÁTOR HEGAR, 8,0 MM</t>
  </si>
  <si>
    <t>DĚLOŽNÍ DILATÁTOR HEGAR, 9,0 MM</t>
  </si>
  <si>
    <t>DĚLOŽNÍ DILATÁTOR HEGAR, 10,0 MM</t>
  </si>
  <si>
    <t>DĚLOŽNÍ DILATÁTOR HEGAR, 11,0 MM</t>
  </si>
  <si>
    <t>DĚLOŽNÍ DILATÁTOR HEGAR, 12,0 MM</t>
  </si>
  <si>
    <t>DĚLOŽNÍ DILATÁTOR HEGAR, 13,0 MM</t>
  </si>
  <si>
    <t>DĚLOŽNÍ DILATÁTOR HEGAR, 14,0 MM</t>
  </si>
  <si>
    <t>DĚLOŽNÍ DILATÁTOR HEGAR, 15,0 MM</t>
  </si>
  <si>
    <t>DĚLOŽNÍ DILATÁTOR HEGAR, 16,0 MM</t>
  </si>
  <si>
    <t>SVORKA ART. PEAN, 200 MM</t>
  </si>
  <si>
    <t>PODÁVKY MAIER, 260 MM, ROV., SE ZÁMKEM</t>
  </si>
  <si>
    <t>SKALPEL, DRŽÁK ČEPELEK Č. 4 135MM</t>
  </si>
  <si>
    <t>PINSETA ATR. DE BAKEY, 2,8 MM, 240 MM</t>
  </si>
  <si>
    <t>PINSETA CHIR., 1X2 ZUBY, 200 MM</t>
  </si>
  <si>
    <t>ZRCADLO VAG. SCHERBAK, ZÁTĚŽ/ZÁVAŽÍ</t>
  </si>
  <si>
    <t>ZRCADLO VAG. SCHERBAK, RUKOJEŤ</t>
  </si>
  <si>
    <t>KRUHOVÁ MISKA, 0,3 LITRU, VÝŠKA 56 MM</t>
  </si>
  <si>
    <t>ODMĚRKA, 0,25 LITRU</t>
  </si>
  <si>
    <t>KONTEJNEROVÁ VANA 1/1, VÝŠKA 135 MM</t>
  </si>
  <si>
    <t>SÍTO DO KONTEJNERU 1/2, 243X253X56 MM</t>
  </si>
  <si>
    <t>PINSETA CHIR., 1X2 ZUBY, 160 MM</t>
  </si>
  <si>
    <t>PINSETA ATR. DE BAKEY, 2,8 MM, 150 MM</t>
  </si>
  <si>
    <t>HÁK BŘIŠNÍ FRITSCH, 46X75 MM, 235MM</t>
  </si>
  <si>
    <t>VOLKMANN RETRAKT. 4-ZUBÝ POL.OS.8.5X19MM</t>
  </si>
  <si>
    <t>SVORKA ART. KOCHER-OCHSNER, 240 MM</t>
  </si>
  <si>
    <t>KLEŠTĚ STŘEV. DUVAL-COLLIN, 195 MM</t>
  </si>
  <si>
    <t>SVORKA ART. ROCHESTER-PEAN, 160 MM</t>
  </si>
  <si>
    <t>SVORKA NA ART. BIRKETT, ZAH., 185 MM</t>
  </si>
  <si>
    <t>NŮŽKY NA PUPEČNÍK, ZAH., 160 MM</t>
  </si>
  <si>
    <t>JEHLA REDON, MÍRNĚ ZAH., CHARR. 16</t>
  </si>
  <si>
    <t>CÍSAŘ</t>
  </si>
  <si>
    <t>VAGINÁLNÍ SET</t>
  </si>
  <si>
    <t>GYN. ABDOMINÁLNÍ</t>
  </si>
  <si>
    <t>LAPAROSKOPICKÉ</t>
  </si>
  <si>
    <t>JEDNOTLIVÉ GYN</t>
  </si>
  <si>
    <t>NŮŽKY CHIR., STAND., O/T, 130 MM, ZAHN.</t>
  </si>
  <si>
    <t>JEDNOTLIVÉ NÁSTROJE</t>
  </si>
  <si>
    <t>MJ</t>
  </si>
  <si>
    <t>LOPATKA ŽALUDEČNÍ REVERDIN, 285 MM</t>
  </si>
  <si>
    <t>KONTEJNEROVÁ VANA 1/1, VÝŠKA 187 MM</t>
  </si>
  <si>
    <t>STOJANOVÝ SET NA LAPAROSKOPICKÉ NÁSTROJE</t>
  </si>
  <si>
    <t>SILIKON.ŘADIČ NA TROKARY DO SÍTA,UNIVERZ</t>
  </si>
  <si>
    <t>PODLOŽKA SILIKON. DO POL. SÍTA</t>
  </si>
  <si>
    <t>CELKEM</t>
  </si>
  <si>
    <t>LAPAROSKOPICKÉ GYN</t>
  </si>
  <si>
    <t>TVRDOKOV-NŮŽKY MAYO-LEXER, 165 MM</t>
  </si>
  <si>
    <t>NŮŽKY TVRDOKOV, PREP., ZAH., 350 MM</t>
  </si>
  <si>
    <t>TVRDOKOV-JEHELEC WERTHEIM, 240 MM, S TV.</t>
  </si>
  <si>
    <t>TVRDOKOV-JEHELEC, MÜLLER, 360 MM</t>
  </si>
  <si>
    <t>KYRETA RECAMIER, ŠÍŘE 39,5 MM, TUPÁ, 370MM</t>
  </si>
  <si>
    <t>VÍKO KONTEJNERU 1/1 ZELENÉ</t>
  </si>
  <si>
    <t>ZRCAD. VAG. BREISKY, 160X40MM, 350MM</t>
  </si>
  <si>
    <t>ZRCAD. VAG. BREISKY, 40MM; 320MM</t>
  </si>
  <si>
    <t>ZRCAD. VAG. BREISKY, 25MM, 320MM</t>
  </si>
  <si>
    <t>KYRETA RECAMIER, 4,5 MM, OSTRÁ; 265MM</t>
  </si>
  <si>
    <t>ZRCADLO VAG. BREISKY, 100X25MM; 305MM</t>
  </si>
  <si>
    <t>ZRCADLO VAG. BREISKY, 100X40MM; 305MM</t>
  </si>
  <si>
    <t>KLEŠTĚ PLACENT. WINTER, ZAH.; 290MM</t>
  </si>
  <si>
    <t>SKALPEL, DRŽÁK ČEPELEK Č. 3; 125MM</t>
  </si>
  <si>
    <t>NŮŽKY TVRDOKOV, DĚLOŽNÍ, SIMS, TUPÉ; 230MM</t>
  </si>
  <si>
    <t>ZRCADLO VAG. BOZEMANN, LOPATKA, 100X38MM</t>
  </si>
  <si>
    <t>ZRCADLO VAG. BOZEMANN, LOPATKA, 110X42MM</t>
  </si>
  <si>
    <t>SÍTO DO KONTEJNERU DIN, 485X253X56 MM VČETNĚ DRŽÁKŮ DILATÁTORŮ</t>
  </si>
  <si>
    <t>SKALPEL, DRŽÁK ČEPELEK Č. 4L; 215MM</t>
  </si>
  <si>
    <t>KLEŠTĚ ÚCHOP. DVOJZ. NA DĚLOHU; 270MM</t>
  </si>
  <si>
    <t xml:space="preserve">NŮŽKY HYSTER.TVRDOKOV, 250MM </t>
  </si>
  <si>
    <t>ROZVĚRAČ US-ARMY 26X15/43X15-23X15/40X15</t>
  </si>
  <si>
    <t>PÁR</t>
  </si>
  <si>
    <t>SVORKA ART. PEAN, 240 MM</t>
  </si>
  <si>
    <t>TVRDOKOV METZENBAUM PREP. NŮŽKY‚ ZAHN.‚ 200MM</t>
  </si>
  <si>
    <t>TVRDOKOV NŮŽKY MAYO - LEXER, ZAHN. 165MM</t>
  </si>
  <si>
    <t>TVRDOKOV-JEHELEC BOZEMAN, 240 MM, S TV.</t>
  </si>
  <si>
    <t>Cena v Kč bez DPH za jeden ks</t>
  </si>
  <si>
    <t xml:space="preserve">Cena v Kč bez DPH celkem </t>
  </si>
  <si>
    <t>Cena v Kč bez DPH za 1 MJ</t>
  </si>
  <si>
    <t xml:space="preserve">JEDNOTLIVÉ NÁSTROJE </t>
  </si>
  <si>
    <t>Název listu</t>
  </si>
  <si>
    <t>Nabídková cena</t>
  </si>
  <si>
    <t>Pokyny pro účastníka zadávacího řízení: Účastník na tomto listu nevyplňuje žádné položky. Ceny uvedené v tomto listu se vypočtou automaticky z položek oceněných účastníkem na dalších listech tohoto excelu</t>
  </si>
  <si>
    <t>Přehled sít GYN</t>
  </si>
  <si>
    <t>Katalogové číslo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</si>
</sst>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Kč&quot;"/>
  </numFmts>
  <fonts count="22">
    <font>
      <sz val="11"/>
      <color indexed="8"/>
      <name val="Arial"/>
      <family val="2"/>
    </font>
    <font>
      <sz val="10"/>
      <color indexed="8"/>
      <name val="RotisSansSerif"/>
      <family val="2"/>
    </font>
    <font>
      <sz val="10"/>
      <color indexed="9"/>
      <name val="RotisSansSerif"/>
      <family val="2"/>
    </font>
    <font>
      <b/>
      <sz val="10"/>
      <color indexed="63"/>
      <name val="RotisSansSerif"/>
      <family val="2"/>
    </font>
    <font>
      <b/>
      <sz val="10"/>
      <color indexed="52"/>
      <name val="RotisSansSerif"/>
      <family val="2"/>
    </font>
    <font>
      <sz val="10"/>
      <color indexed="62"/>
      <name val="RotisSansSerif"/>
      <family val="2"/>
    </font>
    <font>
      <b/>
      <sz val="10"/>
      <color indexed="8"/>
      <name val="RotisSansSerif"/>
      <family val="2"/>
    </font>
    <font>
      <i/>
      <sz val="10"/>
      <color indexed="23"/>
      <name val="RotisSansSerif"/>
      <family val="2"/>
    </font>
    <font>
      <sz val="10"/>
      <color indexed="17"/>
      <name val="RotisSansSerif"/>
      <family val="2"/>
    </font>
    <font>
      <sz val="10"/>
      <color indexed="60"/>
      <name val="RotisSansSerif"/>
      <family val="2"/>
    </font>
    <font>
      <sz val="10"/>
      <color indexed="14"/>
      <name val="RotisSansSerif"/>
      <family val="2"/>
    </font>
    <font>
      <sz val="11"/>
      <color indexed="8"/>
      <name val="RotisSansSerif"/>
      <family val="2"/>
    </font>
    <font>
      <sz val="10"/>
      <color indexed="52"/>
      <name val="RotisSansSerif"/>
      <family val="2"/>
    </font>
    <font>
      <sz val="10"/>
      <color indexed="10"/>
      <name val="RotisSansSerif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sz val="12"/>
      <name val="RotisSansSerif"/>
      <family val="2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3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6" fillId="4" borderId="4" applyNumberFormat="0" applyAlignment="0" applyProtection="0"/>
    <xf numFmtId="0" fontId="16" fillId="4" borderId="4" applyNumberFormat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2" fillId="0" borderId="5" applyNumberFormat="0" applyFill="0" applyAlignment="0" applyProtection="0"/>
    <xf numFmtId="164" fontId="16" fillId="0" borderId="0" applyFill="0" applyBorder="0" applyAlignment="0" applyProtection="0"/>
    <xf numFmtId="0" fontId="13" fillId="0" borderId="0" applyNumberFormat="0" applyFill="0" applyBorder="0" applyAlignment="0" applyProtection="0"/>
    <xf numFmtId="0" fontId="18" fillId="0" borderId="0"/>
  </cellStyleXfs>
  <cellXfs count="97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/>
    </xf>
    <xf numFmtId="0" fontId="14" fillId="0" borderId="0" xfId="38" applyNumberFormat="1" applyFont="1" applyFill="1" applyBorder="1" applyAlignment="1" applyProtection="1">
      <alignment horizontal="center" vertical="top" wrapText="1"/>
    </xf>
    <xf numFmtId="0" fontId="14" fillId="0" borderId="0" xfId="38" applyNumberFormat="1" applyFont="1" applyFill="1" applyBorder="1" applyAlignment="1" applyProtection="1">
      <alignment horizontal="left" vertical="top" wrapText="1"/>
    </xf>
    <xf numFmtId="0" fontId="14" fillId="19" borderId="0" xfId="0" applyFont="1" applyFill="1"/>
    <xf numFmtId="3" fontId="17" fillId="18" borderId="8" xfId="0" applyNumberFormat="1" applyFont="1" applyFill="1" applyBorder="1" applyAlignment="1">
      <alignment horizontal="left" vertical="center"/>
    </xf>
    <xf numFmtId="0" fontId="14" fillId="18" borderId="8" xfId="0" applyFont="1" applyFill="1" applyBorder="1" applyAlignment="1">
      <alignment horizontal="left" vertical="center"/>
    </xf>
    <xf numFmtId="3" fontId="17" fillId="18" borderId="12" xfId="0" applyNumberFormat="1" applyFont="1" applyFill="1" applyBorder="1" applyAlignment="1">
      <alignment horizontal="center" vertical="center"/>
    </xf>
    <xf numFmtId="0" fontId="14" fillId="18" borderId="12" xfId="0" applyFont="1" applyFill="1" applyBorder="1" applyAlignment="1">
      <alignment horizontal="center" vertical="center"/>
    </xf>
    <xf numFmtId="165" fontId="14" fillId="0" borderId="0" xfId="0" applyNumberFormat="1" applyFont="1"/>
    <xf numFmtId="0" fontId="15" fillId="0" borderId="0" xfId="0" applyFont="1" applyAlignment="1">
      <alignment vertical="top" wrapText="1"/>
    </xf>
    <xf numFmtId="0" fontId="17" fillId="17" borderId="12" xfId="0" applyFont="1" applyFill="1" applyBorder="1" applyAlignment="1">
      <alignment horizontal="left" vertical="top" wrapText="1"/>
    </xf>
    <xf numFmtId="0" fontId="17" fillId="17" borderId="12" xfId="0" applyFont="1" applyFill="1" applyBorder="1" applyAlignment="1">
      <alignment horizontal="center" vertical="top" wrapText="1"/>
    </xf>
    <xf numFmtId="0" fontId="17" fillId="17" borderId="8" xfId="0" applyFont="1" applyFill="1" applyBorder="1" applyAlignment="1">
      <alignment horizontal="left" vertical="top" wrapText="1"/>
    </xf>
    <xf numFmtId="0" fontId="17" fillId="17" borderId="10" xfId="0" applyFont="1" applyFill="1" applyBorder="1" applyAlignment="1">
      <alignment horizontal="left" vertical="top" wrapText="1"/>
    </xf>
    <xf numFmtId="0" fontId="17" fillId="17" borderId="23" xfId="0" applyFont="1" applyFill="1" applyBorder="1" applyAlignment="1">
      <alignment horizontal="center" vertical="top" wrapText="1"/>
    </xf>
    <xf numFmtId="0" fontId="17" fillId="17" borderId="23" xfId="0" applyFont="1" applyFill="1" applyBorder="1" applyAlignment="1">
      <alignment horizontal="left" vertical="top" wrapText="1"/>
    </xf>
    <xf numFmtId="0" fontId="17" fillId="17" borderId="19" xfId="0" applyFont="1" applyFill="1" applyBorder="1" applyAlignment="1">
      <alignment horizontal="left" vertical="top" wrapText="1"/>
    </xf>
    <xf numFmtId="0" fontId="17" fillId="17" borderId="13" xfId="0" applyFont="1" applyFill="1" applyBorder="1" applyAlignment="1">
      <alignment horizontal="center" vertical="top" wrapText="1"/>
    </xf>
    <xf numFmtId="0" fontId="17" fillId="17" borderId="13" xfId="0" applyFont="1" applyFill="1" applyBorder="1" applyAlignment="1">
      <alignment horizontal="left" vertical="top" wrapText="1"/>
    </xf>
    <xf numFmtId="0" fontId="19" fillId="0" borderId="0" xfId="0" applyFont="1" applyAlignment="1">
      <alignment vertical="center"/>
    </xf>
    <xf numFmtId="0" fontId="0" fillId="18" borderId="8" xfId="0" applyFill="1" applyBorder="1"/>
    <xf numFmtId="0" fontId="0" fillId="18" borderId="19" xfId="0" applyFill="1" applyBorder="1"/>
    <xf numFmtId="0" fontId="20" fillId="0" borderId="24" xfId="0" applyFont="1" applyBorder="1"/>
    <xf numFmtId="165" fontId="14" fillId="21" borderId="12" xfId="0" applyNumberFormat="1" applyFont="1" applyFill="1" applyBorder="1" applyAlignment="1">
      <alignment horizontal="center" vertical="center"/>
    </xf>
    <xf numFmtId="165" fontId="14" fillId="18" borderId="9" xfId="0" applyNumberFormat="1" applyFont="1" applyFill="1" applyBorder="1" applyAlignment="1">
      <alignment horizontal="center" vertical="center"/>
    </xf>
    <xf numFmtId="3" fontId="20" fillId="20" borderId="24" xfId="0" applyNumberFormat="1" applyFont="1" applyFill="1" applyBorder="1" applyAlignment="1">
      <alignment horizontal="center" vertical="center"/>
    </xf>
    <xf numFmtId="165" fontId="19" fillId="22" borderId="27" xfId="0" applyNumberFormat="1" applyFont="1" applyFill="1" applyBorder="1" applyAlignment="1">
      <alignment horizontal="center" vertical="center"/>
    </xf>
    <xf numFmtId="165" fontId="14" fillId="0" borderId="9" xfId="0" applyNumberFormat="1" applyFont="1" applyBorder="1" applyAlignment="1">
      <alignment horizontal="center" vertical="center"/>
    </xf>
    <xf numFmtId="165" fontId="14" fillId="21" borderId="23" xfId="0" applyNumberFormat="1" applyFont="1" applyFill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4" fillId="21" borderId="13" xfId="0" applyNumberFormat="1" applyFont="1" applyFill="1" applyBorder="1" applyAlignment="1">
      <alignment horizontal="center" vertical="center"/>
    </xf>
    <xf numFmtId="165" fontId="14" fillId="0" borderId="30" xfId="0" applyNumberFormat="1" applyFont="1" applyBorder="1" applyAlignment="1">
      <alignment horizontal="center" vertical="center"/>
    </xf>
    <xf numFmtId="165" fontId="19" fillId="22" borderId="11" xfId="0" applyNumberFormat="1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165" fontId="20" fillId="22" borderId="27" xfId="0" applyNumberFormat="1" applyFont="1" applyFill="1" applyBorder="1" applyAlignment="1">
      <alignment horizontal="center" vertical="center"/>
    </xf>
    <xf numFmtId="3" fontId="17" fillId="19" borderId="0" xfId="0" applyNumberFormat="1" applyFont="1" applyFill="1" applyAlignment="1">
      <alignment horizontal="center" vertical="center"/>
    </xf>
    <xf numFmtId="0" fontId="14" fillId="19" borderId="0" xfId="0" applyFont="1" applyFill="1" applyAlignment="1">
      <alignment horizontal="center" vertical="center"/>
    </xf>
    <xf numFmtId="1" fontId="14" fillId="21" borderId="36" xfId="0" applyNumberFormat="1" applyFont="1" applyFill="1" applyBorder="1" applyAlignment="1">
      <alignment horizontal="center" vertical="center"/>
    </xf>
    <xf numFmtId="1" fontId="14" fillId="21" borderId="37" xfId="0" applyNumberFormat="1" applyFont="1" applyFill="1" applyBorder="1" applyAlignment="1">
      <alignment horizontal="center" vertical="center"/>
    </xf>
    <xf numFmtId="1" fontId="14" fillId="21" borderId="35" xfId="0" applyNumberFormat="1" applyFont="1" applyFill="1" applyBorder="1" applyAlignment="1">
      <alignment horizontal="center" vertical="center"/>
    </xf>
    <xf numFmtId="165" fontId="19" fillId="22" borderId="26" xfId="0" applyNumberFormat="1" applyFont="1" applyFill="1" applyBorder="1" applyAlignment="1">
      <alignment horizontal="center"/>
    </xf>
    <xf numFmtId="0" fontId="21" fillId="16" borderId="6" xfId="0" applyFont="1" applyFill="1" applyBorder="1" applyAlignment="1">
      <alignment horizontal="center" vertical="center"/>
    </xf>
    <xf numFmtId="0" fontId="21" fillId="16" borderId="8" xfId="0" applyFont="1" applyFill="1" applyBorder="1" applyAlignment="1">
      <alignment horizontal="center" vertical="center"/>
    </xf>
    <xf numFmtId="0" fontId="21" fillId="16" borderId="7" xfId="0" applyFont="1" applyFill="1" applyBorder="1" applyAlignment="1">
      <alignment horizontal="center" vertical="center"/>
    </xf>
    <xf numFmtId="0" fontId="21" fillId="16" borderId="9" xfId="0" applyFont="1" applyFill="1" applyBorder="1" applyAlignment="1">
      <alignment horizontal="center" vertical="center"/>
    </xf>
    <xf numFmtId="0" fontId="20" fillId="19" borderId="0" xfId="0" applyFont="1" applyFill="1" applyAlignment="1">
      <alignment horizontal="center" vertical="center" wrapText="1"/>
    </xf>
    <xf numFmtId="0" fontId="19" fillId="0" borderId="16" xfId="0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5" fillId="16" borderId="19" xfId="0" applyFont="1" applyFill="1" applyBorder="1" applyAlignment="1">
      <alignment horizontal="center" vertical="center"/>
    </xf>
    <xf numFmtId="0" fontId="15" fillId="16" borderId="20" xfId="0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 vertical="center"/>
    </xf>
    <xf numFmtId="165" fontId="14" fillId="19" borderId="0" xfId="0" applyNumberFormat="1" applyFont="1" applyFill="1" applyAlignment="1">
      <alignment horizontal="center"/>
    </xf>
    <xf numFmtId="0" fontId="14" fillId="19" borderId="0" xfId="0" applyFont="1" applyFill="1" applyAlignment="1">
      <alignment horizontal="center"/>
    </xf>
    <xf numFmtId="0" fontId="14" fillId="19" borderId="0" xfId="0" applyFont="1" applyFill="1" applyAlignment="1">
      <alignment horizontal="center" vertical="center"/>
    </xf>
    <xf numFmtId="0" fontId="15" fillId="16" borderId="30" xfId="0" applyFont="1" applyFill="1" applyBorder="1" applyAlignment="1">
      <alignment horizontal="center" vertical="top" wrapText="1"/>
    </xf>
    <xf numFmtId="0" fontId="15" fillId="16" borderId="31" xfId="0" applyFont="1" applyFill="1" applyBorder="1" applyAlignment="1">
      <alignment horizontal="center" vertical="top" wrapText="1"/>
    </xf>
    <xf numFmtId="0" fontId="15" fillId="16" borderId="12" xfId="0" applyFont="1" applyFill="1" applyBorder="1" applyAlignment="1">
      <alignment horizontal="center" vertical="top" wrapText="1"/>
    </xf>
    <xf numFmtId="165" fontId="14" fillId="21" borderId="12" xfId="0" applyNumberFormat="1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top" wrapText="1"/>
    </xf>
    <xf numFmtId="0" fontId="15" fillId="16" borderId="14" xfId="0" applyFont="1" applyFill="1" applyBorder="1" applyAlignment="1">
      <alignment horizontal="center" vertical="top" wrapText="1"/>
    </xf>
    <xf numFmtId="3" fontId="20" fillId="0" borderId="28" xfId="0" applyNumberFormat="1" applyFont="1" applyBorder="1" applyAlignment="1">
      <alignment horizontal="center" vertical="center"/>
    </xf>
    <xf numFmtId="3" fontId="20" fillId="0" borderId="25" xfId="0" applyNumberFormat="1" applyFont="1" applyBorder="1" applyAlignment="1">
      <alignment horizontal="center" vertical="center"/>
    </xf>
    <xf numFmtId="3" fontId="20" fillId="0" borderId="29" xfId="0" applyNumberFormat="1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top" wrapText="1"/>
    </xf>
    <xf numFmtId="0" fontId="15" fillId="16" borderId="13" xfId="0" applyFont="1" applyFill="1" applyBorder="1" applyAlignment="1">
      <alignment horizontal="center" vertical="center" wrapText="1"/>
    </xf>
    <xf numFmtId="0" fontId="15" fillId="16" borderId="14" xfId="0" applyFont="1" applyFill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left"/>
    </xf>
    <xf numFmtId="0" fontId="20" fillId="0" borderId="17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15" fillId="16" borderId="30" xfId="0" applyFont="1" applyFill="1" applyBorder="1" applyAlignment="1">
      <alignment horizontal="center" vertical="center" wrapText="1"/>
    </xf>
    <xf numFmtId="0" fontId="15" fillId="16" borderId="31" xfId="0" applyFont="1" applyFill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top" wrapText="1"/>
    </xf>
    <xf numFmtId="0" fontId="15" fillId="16" borderId="8" xfId="0" applyFont="1" applyFill="1" applyBorder="1" applyAlignment="1">
      <alignment horizontal="center" vertical="center"/>
    </xf>
    <xf numFmtId="0" fontId="15" fillId="16" borderId="12" xfId="0" applyFont="1" applyFill="1" applyBorder="1" applyAlignment="1">
      <alignment horizontal="center" vertical="center"/>
    </xf>
    <xf numFmtId="0" fontId="15" fillId="16" borderId="12" xfId="0" applyFont="1" applyFill="1" applyBorder="1" applyAlignment="1">
      <alignment horizontal="center" vertical="center" wrapText="1"/>
    </xf>
    <xf numFmtId="0" fontId="15" fillId="16" borderId="9" xfId="0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top" wrapText="1"/>
    </xf>
    <xf numFmtId="0" fontId="14" fillId="0" borderId="25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20" fillId="0" borderId="32" xfId="0" applyFont="1" applyBorder="1" applyAlignment="1">
      <alignment horizontal="left"/>
    </xf>
    <xf numFmtId="0" fontId="20" fillId="0" borderId="33" xfId="0" applyFont="1" applyBorder="1" applyAlignment="1">
      <alignment horizontal="left"/>
    </xf>
    <xf numFmtId="0" fontId="20" fillId="0" borderId="34" xfId="0" applyFont="1" applyBorder="1" applyAlignment="1">
      <alignment horizontal="left"/>
    </xf>
    <xf numFmtId="0" fontId="15" fillId="0" borderId="2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</cellXfs>
  <cellStyles count="41">
    <cellStyle name="20% - Akzent1 2" xfId="1" xr:uid="{00000000-0005-0000-0000-000000000000}"/>
    <cellStyle name="20% - Akzent2 2" xfId="2" xr:uid="{00000000-0005-0000-0000-000001000000}"/>
    <cellStyle name="20% - Akzent3 2" xfId="3" xr:uid="{00000000-0005-0000-0000-000002000000}"/>
    <cellStyle name="20% - Akzent4 2" xfId="4" xr:uid="{00000000-0005-0000-0000-000003000000}"/>
    <cellStyle name="20% - Akzent5 2" xfId="5" xr:uid="{00000000-0005-0000-0000-000004000000}"/>
    <cellStyle name="20% - Akzent6 2" xfId="6" xr:uid="{00000000-0005-0000-0000-000005000000}"/>
    <cellStyle name="40% - Akzent1 2" xfId="7" xr:uid="{00000000-0005-0000-0000-000006000000}"/>
    <cellStyle name="40% - Akzent2 2" xfId="8" xr:uid="{00000000-0005-0000-0000-000007000000}"/>
    <cellStyle name="40% - Akzent3 2" xfId="9" xr:uid="{00000000-0005-0000-0000-000008000000}"/>
    <cellStyle name="40% - Akzent4 2" xfId="10" xr:uid="{00000000-0005-0000-0000-000009000000}"/>
    <cellStyle name="40% - Akzent5 2" xfId="11" xr:uid="{00000000-0005-0000-0000-00000A000000}"/>
    <cellStyle name="40% - Akzent6 2" xfId="12" xr:uid="{00000000-0005-0000-0000-00000B000000}"/>
    <cellStyle name="60% - Akzent1 2" xfId="13" xr:uid="{00000000-0005-0000-0000-00000C000000}"/>
    <cellStyle name="60% - Akzent2 2" xfId="14" xr:uid="{00000000-0005-0000-0000-00000D000000}"/>
    <cellStyle name="60% - Akzent3 2" xfId="15" xr:uid="{00000000-0005-0000-0000-00000E000000}"/>
    <cellStyle name="60% - Akzent4 2" xfId="16" xr:uid="{00000000-0005-0000-0000-00000F000000}"/>
    <cellStyle name="60% - Akzent5 2" xfId="17" xr:uid="{00000000-0005-0000-0000-000010000000}"/>
    <cellStyle name="60% - Akzent6 2" xfId="18" xr:uid="{00000000-0005-0000-0000-000011000000}"/>
    <cellStyle name="Akzent1 2" xfId="19" xr:uid="{00000000-0005-0000-0000-000012000000}"/>
    <cellStyle name="Akzent2 2" xfId="20" xr:uid="{00000000-0005-0000-0000-000013000000}"/>
    <cellStyle name="Akzent3 2" xfId="21" xr:uid="{00000000-0005-0000-0000-000014000000}"/>
    <cellStyle name="Akzent4 2" xfId="22" xr:uid="{00000000-0005-0000-0000-000015000000}"/>
    <cellStyle name="Akzent5 2" xfId="23" xr:uid="{00000000-0005-0000-0000-000016000000}"/>
    <cellStyle name="Akzent6 2" xfId="24" xr:uid="{00000000-0005-0000-0000-000017000000}"/>
    <cellStyle name="Ausgabe 2" xfId="25" xr:uid="{00000000-0005-0000-0000-000018000000}"/>
    <cellStyle name="Berechnung 2" xfId="26" xr:uid="{00000000-0005-0000-0000-000019000000}"/>
    <cellStyle name="Eingabe 2" xfId="27" xr:uid="{00000000-0005-0000-0000-00001A000000}"/>
    <cellStyle name="Ergebnis 2" xfId="28" xr:uid="{00000000-0005-0000-0000-00001B000000}"/>
    <cellStyle name="Erklärender Text 2" xfId="29" xr:uid="{00000000-0005-0000-0000-00001C000000}"/>
    <cellStyle name="Gut 2" xfId="30" xr:uid="{00000000-0005-0000-0000-00001D000000}"/>
    <cellStyle name="Měna" xfId="38" builtinId="4"/>
    <cellStyle name="Neutral 2" xfId="31" xr:uid="{00000000-0005-0000-0000-00001F000000}"/>
    <cellStyle name="Normální" xfId="0" builtinId="0"/>
    <cellStyle name="Notiz 2" xfId="32" xr:uid="{00000000-0005-0000-0000-000021000000}"/>
    <cellStyle name="Notiz 3" xfId="33" xr:uid="{00000000-0005-0000-0000-000022000000}"/>
    <cellStyle name="Schlecht 2" xfId="34" xr:uid="{00000000-0005-0000-0000-000023000000}"/>
    <cellStyle name="Standard 2" xfId="35" xr:uid="{00000000-0005-0000-0000-000024000000}"/>
    <cellStyle name="Standard 3" xfId="36" xr:uid="{00000000-0005-0000-0000-000025000000}"/>
    <cellStyle name="Verknüpfte Zelle 2" xfId="37" xr:uid="{00000000-0005-0000-0000-000026000000}"/>
    <cellStyle name="Warnender Text 2" xfId="39" xr:uid="{00000000-0005-0000-0000-000027000000}"/>
    <cellStyle name="Zelle überprüfen 2" xfId="40" xr:uid="{00000000-0005-0000-0000-000028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38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_CLO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_CLO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49256-1377-40A3-AD1D-651B37801275}">
  <dimension ref="B1:C19"/>
  <sheetViews>
    <sheetView tabSelected="1" workbookViewId="0"/>
  </sheetViews>
  <sheetFormatPr defaultRowHeight="14.25"/>
  <cols>
    <col min="2" max="2" width="25.625" customWidth="1"/>
    <col min="3" max="3" width="24.125" customWidth="1"/>
    <col min="4" max="4" width="18.875" customWidth="1"/>
  </cols>
  <sheetData>
    <row r="1" spans="2:3" ht="15" thickBot="1"/>
    <row r="2" spans="2:3" ht="15" customHeight="1">
      <c r="B2" s="47" t="s">
        <v>109</v>
      </c>
      <c r="C2" s="49" t="s">
        <v>110</v>
      </c>
    </row>
    <row r="3" spans="2:3" ht="14.25" customHeight="1">
      <c r="B3" s="48"/>
      <c r="C3" s="50"/>
    </row>
    <row r="4" spans="2:3" ht="14.25" customHeight="1">
      <c r="B4" s="25" t="s">
        <v>112</v>
      </c>
      <c r="C4" s="38">
        <f>'Přehled sít GYN'!F10</f>
        <v>0</v>
      </c>
    </row>
    <row r="5" spans="2:3">
      <c r="B5" s="25" t="s">
        <v>63</v>
      </c>
      <c r="C5" s="38">
        <f>CÍSAŘ!F33</f>
        <v>0</v>
      </c>
    </row>
    <row r="6" spans="2:3">
      <c r="B6" s="25" t="s">
        <v>108</v>
      </c>
      <c r="C6" s="38">
        <f>'JEDNOTLIVÉ NÁSTROJE'!F11</f>
        <v>0</v>
      </c>
    </row>
    <row r="7" spans="2:3">
      <c r="B7" s="25" t="s">
        <v>64</v>
      </c>
      <c r="C7" s="38">
        <f>'VAGINÁLNÍ SET'!F54</f>
        <v>0</v>
      </c>
    </row>
    <row r="8" spans="2:3">
      <c r="B8" s="25" t="s">
        <v>65</v>
      </c>
      <c r="C8" s="38">
        <f>'GYN. ABDOMINÁLNÍ'!F27</f>
        <v>0</v>
      </c>
    </row>
    <row r="9" spans="2:3" ht="15" thickBot="1">
      <c r="B9" s="26" t="s">
        <v>66</v>
      </c>
      <c r="C9" s="39">
        <f>LAPAROSKOPICKÉ!F34</f>
        <v>0</v>
      </c>
    </row>
    <row r="10" spans="2:3" ht="15.75" thickBot="1">
      <c r="B10" s="27" t="s">
        <v>76</v>
      </c>
      <c r="C10" s="40">
        <f>SUM(C4:C9)</f>
        <v>0</v>
      </c>
    </row>
    <row r="12" spans="2:3" ht="15" customHeight="1">
      <c r="B12" s="51" t="s">
        <v>111</v>
      </c>
      <c r="C12" s="51"/>
    </row>
    <row r="13" spans="2:3" ht="14.25" customHeight="1">
      <c r="B13" s="51"/>
      <c r="C13" s="51"/>
    </row>
    <row r="14" spans="2:3" ht="14.25" customHeight="1">
      <c r="B14" s="51"/>
      <c r="C14" s="51"/>
    </row>
    <row r="15" spans="2:3" ht="14.25" customHeight="1">
      <c r="B15" s="51"/>
      <c r="C15" s="51"/>
    </row>
    <row r="16" spans="2:3" ht="14.25" customHeight="1">
      <c r="B16" s="51"/>
      <c r="C16" s="51"/>
    </row>
    <row r="17" spans="2:3">
      <c r="B17" s="51"/>
      <c r="C17" s="51"/>
    </row>
    <row r="18" spans="2:3">
      <c r="B18" s="51"/>
      <c r="C18" s="51"/>
    </row>
    <row r="19" spans="2:3">
      <c r="B19" s="51"/>
      <c r="C19" s="51"/>
    </row>
  </sheetData>
  <mergeCells count="3">
    <mergeCell ref="B2:B3"/>
    <mergeCell ref="C2:C3"/>
    <mergeCell ref="B12:C1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workbookViewId="0">
      <selection activeCell="C5" sqref="C5:D5"/>
    </sheetView>
  </sheetViews>
  <sheetFormatPr defaultColWidth="10.625" defaultRowHeight="14.25"/>
  <cols>
    <col min="1" max="1" width="35.375" style="2" customWidth="1"/>
    <col min="2" max="2" width="14.125" style="2" customWidth="1"/>
    <col min="3" max="4" width="10.625" style="3"/>
    <col min="5" max="5" width="19.25" style="3" customWidth="1"/>
    <col min="6" max="6" width="17.75" style="3" customWidth="1"/>
    <col min="7" max="16384" width="10.625" style="3"/>
  </cols>
  <sheetData>
    <row r="1" spans="1:7" ht="15" thickBot="1"/>
    <row r="2" spans="1:7" ht="15">
      <c r="A2" s="52" t="s">
        <v>2</v>
      </c>
      <c r="B2" s="53"/>
      <c r="C2" s="53"/>
      <c r="D2" s="53"/>
      <c r="E2" s="53"/>
      <c r="F2" s="54"/>
      <c r="G2" s="24"/>
    </row>
    <row r="3" spans="1:7" s="1" customFormat="1" ht="15" customHeight="1">
      <c r="A3" s="55" t="s">
        <v>0</v>
      </c>
      <c r="B3" s="57" t="s">
        <v>1</v>
      </c>
      <c r="C3" s="64" t="s">
        <v>105</v>
      </c>
      <c r="D3" s="64"/>
      <c r="E3" s="66" t="s">
        <v>113</v>
      </c>
      <c r="F3" s="62" t="s">
        <v>106</v>
      </c>
      <c r="G3" s="14"/>
    </row>
    <row r="4" spans="1:7" s="1" customFormat="1" ht="15" customHeight="1">
      <c r="A4" s="56"/>
      <c r="B4" s="58"/>
      <c r="C4" s="64"/>
      <c r="D4" s="64"/>
      <c r="E4" s="67"/>
      <c r="F4" s="63"/>
      <c r="G4" s="14"/>
    </row>
    <row r="5" spans="1:7" ht="24" customHeight="1">
      <c r="A5" s="9" t="s">
        <v>63</v>
      </c>
      <c r="B5" s="11">
        <v>3</v>
      </c>
      <c r="C5" s="65"/>
      <c r="D5" s="65"/>
      <c r="E5" s="43"/>
      <c r="F5" s="29">
        <f>B5*C5</f>
        <v>0</v>
      </c>
      <c r="G5" s="13"/>
    </row>
    <row r="6" spans="1:7" s="8" customFormat="1">
      <c r="A6" s="9" t="s">
        <v>67</v>
      </c>
      <c r="B6" s="11">
        <v>1</v>
      </c>
      <c r="C6" s="65"/>
      <c r="D6" s="65"/>
      <c r="E6" s="43"/>
      <c r="F6" s="29">
        <f>B6*C6</f>
        <v>0</v>
      </c>
      <c r="G6" s="13"/>
    </row>
    <row r="7" spans="1:7" ht="20.100000000000001" customHeight="1">
      <c r="A7" s="9" t="s">
        <v>64</v>
      </c>
      <c r="B7" s="11">
        <v>8</v>
      </c>
      <c r="C7" s="65"/>
      <c r="D7" s="65"/>
      <c r="E7" s="43"/>
      <c r="F7" s="29">
        <f t="shared" ref="F7:F9" si="0">B7*C7</f>
        <v>0</v>
      </c>
      <c r="G7" s="13"/>
    </row>
    <row r="8" spans="1:7">
      <c r="A8" s="9" t="s">
        <v>65</v>
      </c>
      <c r="B8" s="11">
        <v>2</v>
      </c>
      <c r="C8" s="65"/>
      <c r="D8" s="65"/>
      <c r="E8" s="43"/>
      <c r="F8" s="29">
        <f t="shared" si="0"/>
        <v>0</v>
      </c>
      <c r="G8" s="13"/>
    </row>
    <row r="9" spans="1:7" ht="20.100000000000001" customHeight="1" thickBot="1">
      <c r="A9" s="10" t="s">
        <v>77</v>
      </c>
      <c r="B9" s="12">
        <v>3</v>
      </c>
      <c r="C9" s="65"/>
      <c r="D9" s="65"/>
      <c r="E9" s="43"/>
      <c r="F9" s="29">
        <f t="shared" si="0"/>
        <v>0</v>
      </c>
      <c r="G9" s="13"/>
    </row>
    <row r="10" spans="1:7" ht="15.75" thickBot="1">
      <c r="A10" s="30" t="s">
        <v>76</v>
      </c>
      <c r="B10" s="68"/>
      <c r="C10" s="69"/>
      <c r="D10" s="69"/>
      <c r="E10" s="70"/>
      <c r="F10" s="31">
        <f>F5+F6+F7+F8+F9</f>
        <v>0</v>
      </c>
    </row>
    <row r="11" spans="1:7">
      <c r="A11" s="41"/>
      <c r="B11" s="61"/>
      <c r="C11" s="61"/>
      <c r="D11" s="61"/>
      <c r="E11" s="42"/>
      <c r="F11" s="59"/>
      <c r="G11" s="60"/>
    </row>
  </sheetData>
  <sheetProtection selectLockedCells="1" selectUnlockedCells="1"/>
  <mergeCells count="14">
    <mergeCell ref="A2:F2"/>
    <mergeCell ref="A3:A4"/>
    <mergeCell ref="B3:B4"/>
    <mergeCell ref="F11:G11"/>
    <mergeCell ref="B11:D11"/>
    <mergeCell ref="F3:F4"/>
    <mergeCell ref="C3:D4"/>
    <mergeCell ref="C5:D5"/>
    <mergeCell ref="C6:D6"/>
    <mergeCell ref="C7:D7"/>
    <mergeCell ref="C8:D8"/>
    <mergeCell ref="C9:D9"/>
    <mergeCell ref="E3:E4"/>
    <mergeCell ref="B10:E10"/>
  </mergeCells>
  <pageMargins left="0.70972222222222225" right="0.70972222222222225" top="0.79027777777777775" bottom="0.79027777777777775" header="0.51180555555555551" footer="0.32013888888888886"/>
  <pageSetup paperSize="9" scale="51" firstPageNumber="0" fitToHeight="0" orientation="landscape" r:id="rId1"/>
  <headerFooter alignWithMargins="0">
    <oddFooter>&amp;CSeite &amp;P von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6.125" style="1" customWidth="1" collapsed="1"/>
    <col min="2" max="2" width="23.375" style="6" customWidth="1" collapsed="1"/>
    <col min="3" max="3" width="12.625" style="7" customWidth="1" collapsed="1"/>
    <col min="4" max="4" width="29.375" style="3" customWidth="1" collapsed="1"/>
    <col min="5" max="5" width="29.375" style="3" customWidth="1"/>
    <col min="6" max="6" width="22.3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8" ht="15" thickBot="1">
      <c r="A1"/>
      <c r="B1"/>
      <c r="C1"/>
    </row>
    <row r="2" spans="1:8" ht="15">
      <c r="A2" s="78" t="s">
        <v>63</v>
      </c>
      <c r="B2" s="79"/>
      <c r="C2" s="79"/>
      <c r="D2" s="79"/>
      <c r="E2" s="79"/>
      <c r="F2" s="80"/>
    </row>
    <row r="3" spans="1:8" s="5" customFormat="1" ht="15" customHeight="1">
      <c r="A3" s="55" t="s">
        <v>3</v>
      </c>
      <c r="B3" s="57" t="s">
        <v>4</v>
      </c>
      <c r="C3" s="57" t="s">
        <v>70</v>
      </c>
      <c r="D3" s="74" t="s">
        <v>107</v>
      </c>
      <c r="E3" s="74" t="s">
        <v>113</v>
      </c>
      <c r="F3" s="81" t="s">
        <v>106</v>
      </c>
      <c r="G3" s="14"/>
      <c r="H3" s="14"/>
    </row>
    <row r="4" spans="1:8" s="1" customFormat="1" ht="15">
      <c r="A4" s="56"/>
      <c r="B4" s="58"/>
      <c r="C4" s="58"/>
      <c r="D4" s="75"/>
      <c r="E4" s="75"/>
      <c r="F4" s="82"/>
      <c r="G4" s="14"/>
      <c r="H4" s="14"/>
    </row>
    <row r="5" spans="1:8">
      <c r="A5" s="71"/>
      <c r="B5" s="72"/>
      <c r="C5" s="72"/>
      <c r="D5" s="72"/>
      <c r="E5" s="72"/>
      <c r="F5" s="73"/>
      <c r="G5" s="13"/>
      <c r="H5" s="13"/>
    </row>
    <row r="6" spans="1:8">
      <c r="A6" s="17" t="s">
        <v>44</v>
      </c>
      <c r="B6" s="16">
        <v>1</v>
      </c>
      <c r="C6" s="15" t="s">
        <v>6</v>
      </c>
      <c r="D6" s="28"/>
      <c r="E6" s="43"/>
      <c r="F6" s="32">
        <f>B6*D6</f>
        <v>0</v>
      </c>
      <c r="G6" s="13"/>
      <c r="H6" s="13"/>
    </row>
    <row r="7" spans="1:8">
      <c r="A7" s="17" t="s">
        <v>46</v>
      </c>
      <c r="B7" s="16">
        <v>2</v>
      </c>
      <c r="C7" s="15" t="s">
        <v>6</v>
      </c>
      <c r="D7" s="28"/>
      <c r="E7" s="43"/>
      <c r="F7" s="32">
        <f t="shared" ref="F7:F32" si="0">B7*D7</f>
        <v>0</v>
      </c>
      <c r="G7" s="13"/>
      <c r="H7" s="13"/>
    </row>
    <row r="8" spans="1:8">
      <c r="A8" s="17" t="s">
        <v>68</v>
      </c>
      <c r="B8" s="16">
        <v>1</v>
      </c>
      <c r="C8" s="15" t="s">
        <v>6</v>
      </c>
      <c r="D8" s="28"/>
      <c r="E8" s="43"/>
      <c r="F8" s="32">
        <f t="shared" si="0"/>
        <v>0</v>
      </c>
      <c r="G8" s="13"/>
      <c r="H8" s="13"/>
    </row>
    <row r="9" spans="1:8">
      <c r="A9" s="17" t="s">
        <v>53</v>
      </c>
      <c r="B9" s="16">
        <v>2</v>
      </c>
      <c r="C9" s="15" t="s">
        <v>6</v>
      </c>
      <c r="D9" s="28"/>
      <c r="E9" s="43"/>
      <c r="F9" s="32">
        <f t="shared" si="0"/>
        <v>0</v>
      </c>
      <c r="G9" s="13"/>
      <c r="H9" s="13"/>
    </row>
    <row r="10" spans="1:8">
      <c r="A10" s="17" t="s">
        <v>54</v>
      </c>
      <c r="B10" s="16">
        <v>1</v>
      </c>
      <c r="C10" s="15" t="s">
        <v>6</v>
      </c>
      <c r="D10" s="28"/>
      <c r="E10" s="43"/>
      <c r="F10" s="32">
        <f t="shared" si="0"/>
        <v>0</v>
      </c>
    </row>
    <row r="11" spans="1:8">
      <c r="A11" s="17" t="s">
        <v>78</v>
      </c>
      <c r="B11" s="16">
        <v>1</v>
      </c>
      <c r="C11" s="15" t="s">
        <v>6</v>
      </c>
      <c r="D11" s="28"/>
      <c r="E11" s="43"/>
      <c r="F11" s="32">
        <f t="shared" si="0"/>
        <v>0</v>
      </c>
    </row>
    <row r="12" spans="1:8" ht="28.5">
      <c r="A12" s="17" t="s">
        <v>102</v>
      </c>
      <c r="B12" s="16">
        <v>1</v>
      </c>
      <c r="C12" s="15" t="s">
        <v>6</v>
      </c>
      <c r="D12" s="28"/>
      <c r="E12" s="43"/>
      <c r="F12" s="32">
        <f t="shared" si="0"/>
        <v>0</v>
      </c>
    </row>
    <row r="13" spans="1:8">
      <c r="A13" s="17" t="s">
        <v>43</v>
      </c>
      <c r="B13" s="16">
        <v>1</v>
      </c>
      <c r="C13" s="15" t="s">
        <v>6</v>
      </c>
      <c r="D13" s="28"/>
      <c r="E13" s="43"/>
      <c r="F13" s="32">
        <f t="shared" si="0"/>
        <v>0</v>
      </c>
    </row>
    <row r="14" spans="1:8">
      <c r="A14" s="17" t="s">
        <v>42</v>
      </c>
      <c r="B14" s="16">
        <v>2</v>
      </c>
      <c r="C14" s="15" t="s">
        <v>6</v>
      </c>
      <c r="D14" s="28"/>
      <c r="E14" s="43"/>
      <c r="F14" s="32">
        <f t="shared" si="0"/>
        <v>0</v>
      </c>
    </row>
    <row r="15" spans="1:8">
      <c r="A15" s="17" t="s">
        <v>55</v>
      </c>
      <c r="B15" s="16">
        <v>2</v>
      </c>
      <c r="C15" s="15" t="s">
        <v>6</v>
      </c>
      <c r="D15" s="28"/>
      <c r="E15" s="43"/>
      <c r="F15" s="32">
        <f t="shared" si="0"/>
        <v>0</v>
      </c>
    </row>
    <row r="16" spans="1:8">
      <c r="A16" s="17" t="s">
        <v>56</v>
      </c>
      <c r="B16" s="16">
        <v>2</v>
      </c>
      <c r="C16" s="15" t="s">
        <v>6</v>
      </c>
      <c r="D16" s="28"/>
      <c r="E16" s="43"/>
      <c r="F16" s="32">
        <f t="shared" si="0"/>
        <v>0</v>
      </c>
    </row>
    <row r="17" spans="1:6">
      <c r="A17" s="17" t="s">
        <v>57</v>
      </c>
      <c r="B17" s="16">
        <v>2</v>
      </c>
      <c r="C17" s="15" t="s">
        <v>6</v>
      </c>
      <c r="D17" s="28"/>
      <c r="E17" s="43"/>
      <c r="F17" s="32">
        <f t="shared" si="0"/>
        <v>0</v>
      </c>
    </row>
    <row r="18" spans="1:6">
      <c r="A18" s="17" t="s">
        <v>58</v>
      </c>
      <c r="B18" s="16">
        <v>4</v>
      </c>
      <c r="C18" s="15" t="s">
        <v>6</v>
      </c>
      <c r="D18" s="28"/>
      <c r="E18" s="43"/>
      <c r="F18" s="32">
        <f t="shared" si="0"/>
        <v>0</v>
      </c>
    </row>
    <row r="19" spans="1:6">
      <c r="A19" s="17" t="s">
        <v>80</v>
      </c>
      <c r="B19" s="16">
        <v>3</v>
      </c>
      <c r="C19" s="15" t="s">
        <v>6</v>
      </c>
      <c r="D19" s="28"/>
      <c r="E19" s="43"/>
      <c r="F19" s="32">
        <f t="shared" si="0"/>
        <v>0</v>
      </c>
    </row>
    <row r="20" spans="1:6">
      <c r="A20" s="17" t="s">
        <v>59</v>
      </c>
      <c r="B20" s="16">
        <v>4</v>
      </c>
      <c r="C20" s="15" t="s">
        <v>6</v>
      </c>
      <c r="D20" s="28"/>
      <c r="E20" s="43"/>
      <c r="F20" s="32">
        <f t="shared" si="0"/>
        <v>0</v>
      </c>
    </row>
    <row r="21" spans="1:6">
      <c r="A21" s="17" t="s">
        <v>20</v>
      </c>
      <c r="B21" s="16">
        <v>4</v>
      </c>
      <c r="C21" s="15" t="s">
        <v>6</v>
      </c>
      <c r="D21" s="28"/>
      <c r="E21" s="43"/>
      <c r="F21" s="32">
        <f t="shared" si="0"/>
        <v>0</v>
      </c>
    </row>
    <row r="22" spans="1:6">
      <c r="A22" s="17" t="s">
        <v>60</v>
      </c>
      <c r="B22" s="16">
        <v>2</v>
      </c>
      <c r="C22" s="15" t="s">
        <v>6</v>
      </c>
      <c r="D22" s="28"/>
      <c r="E22" s="43"/>
      <c r="F22" s="32">
        <f t="shared" si="0"/>
        <v>0</v>
      </c>
    </row>
    <row r="23" spans="1:6">
      <c r="A23" s="17" t="s">
        <v>61</v>
      </c>
      <c r="B23" s="16">
        <v>1</v>
      </c>
      <c r="C23" s="15" t="s">
        <v>6</v>
      </c>
      <c r="D23" s="28"/>
      <c r="E23" s="43"/>
      <c r="F23" s="32">
        <f t="shared" si="0"/>
        <v>0</v>
      </c>
    </row>
    <row r="24" spans="1:6">
      <c r="A24" s="17" t="s">
        <v>82</v>
      </c>
      <c r="B24" s="16">
        <v>1</v>
      </c>
      <c r="C24" s="15" t="s">
        <v>6</v>
      </c>
      <c r="D24" s="28"/>
      <c r="E24" s="43"/>
      <c r="F24" s="32">
        <f t="shared" si="0"/>
        <v>0</v>
      </c>
    </row>
    <row r="25" spans="1:6">
      <c r="A25" s="17" t="s">
        <v>62</v>
      </c>
      <c r="B25" s="16">
        <v>1</v>
      </c>
      <c r="C25" s="15" t="s">
        <v>6</v>
      </c>
      <c r="D25" s="28"/>
      <c r="E25" s="43"/>
      <c r="F25" s="32">
        <f t="shared" si="0"/>
        <v>0</v>
      </c>
    </row>
    <row r="26" spans="1:6">
      <c r="A26" s="17" t="s">
        <v>49</v>
      </c>
      <c r="B26" s="16">
        <v>1</v>
      </c>
      <c r="C26" s="15" t="s">
        <v>6</v>
      </c>
      <c r="D26" s="28"/>
      <c r="E26" s="43"/>
      <c r="F26" s="32">
        <f t="shared" si="0"/>
        <v>0</v>
      </c>
    </row>
    <row r="27" spans="1:6">
      <c r="A27" s="17" t="s">
        <v>50</v>
      </c>
      <c r="B27" s="16">
        <v>1</v>
      </c>
      <c r="C27" s="15" t="s">
        <v>6</v>
      </c>
      <c r="D27" s="28"/>
      <c r="E27" s="43"/>
      <c r="F27" s="32">
        <f t="shared" si="0"/>
        <v>0</v>
      </c>
    </row>
    <row r="28" spans="1:6">
      <c r="A28" s="17" t="s">
        <v>51</v>
      </c>
      <c r="B28" s="16">
        <v>1</v>
      </c>
      <c r="C28" s="15" t="s">
        <v>6</v>
      </c>
      <c r="D28" s="28"/>
      <c r="E28" s="43"/>
      <c r="F28" s="32">
        <f t="shared" si="0"/>
        <v>0</v>
      </c>
    </row>
    <row r="29" spans="1:6">
      <c r="A29" s="17" t="s">
        <v>83</v>
      </c>
      <c r="B29" s="16">
        <v>1</v>
      </c>
      <c r="C29" s="15" t="s">
        <v>6</v>
      </c>
      <c r="D29" s="28"/>
      <c r="E29" s="43"/>
      <c r="F29" s="32">
        <f t="shared" si="0"/>
        <v>0</v>
      </c>
    </row>
    <row r="30" spans="1:6">
      <c r="A30" s="17" t="s">
        <v>17</v>
      </c>
      <c r="B30" s="16">
        <v>4</v>
      </c>
      <c r="C30" s="15" t="s">
        <v>6</v>
      </c>
      <c r="D30" s="28"/>
      <c r="E30" s="43"/>
      <c r="F30" s="32">
        <f t="shared" si="0"/>
        <v>0</v>
      </c>
    </row>
    <row r="31" spans="1:6">
      <c r="A31" s="17" t="s">
        <v>18</v>
      </c>
      <c r="B31" s="16">
        <v>1</v>
      </c>
      <c r="C31" s="15" t="s">
        <v>6</v>
      </c>
      <c r="D31" s="28"/>
      <c r="E31" s="43"/>
      <c r="F31" s="32">
        <f t="shared" si="0"/>
        <v>0</v>
      </c>
    </row>
    <row r="32" spans="1:6" ht="15" thickBot="1">
      <c r="A32" s="18" t="s">
        <v>19</v>
      </c>
      <c r="B32" s="19">
        <v>1</v>
      </c>
      <c r="C32" s="20" t="s">
        <v>6</v>
      </c>
      <c r="D32" s="33"/>
      <c r="E32" s="44"/>
      <c r="F32" s="34">
        <f t="shared" si="0"/>
        <v>0</v>
      </c>
    </row>
    <row r="33" spans="1:6" ht="15.75" thickBot="1">
      <c r="A33" s="30" t="s">
        <v>76</v>
      </c>
      <c r="B33" s="76"/>
      <c r="C33" s="77"/>
      <c r="D33" s="77"/>
      <c r="E33" s="77"/>
      <c r="F33" s="46">
        <f>SUM(F6:F32,)</f>
        <v>0</v>
      </c>
    </row>
    <row r="34" spans="1:6">
      <c r="B34" s="4"/>
      <c r="C34" s="1"/>
    </row>
    <row r="35" spans="1:6">
      <c r="B35" s="4"/>
      <c r="C35" s="1"/>
    </row>
    <row r="36" spans="1:6">
      <c r="B36" s="4"/>
      <c r="C36" s="1"/>
    </row>
    <row r="37" spans="1:6">
      <c r="B37" s="4"/>
      <c r="C37" s="1"/>
    </row>
    <row r="38" spans="1:6">
      <c r="B38" s="4"/>
      <c r="C38" s="1"/>
    </row>
    <row r="39" spans="1:6">
      <c r="B39" s="4"/>
      <c r="C39" s="1"/>
    </row>
    <row r="40" spans="1:6">
      <c r="B40" s="4"/>
      <c r="C40" s="1"/>
    </row>
    <row r="41" spans="1:6">
      <c r="B41" s="4"/>
      <c r="C41" s="1"/>
    </row>
    <row r="42" spans="1:6">
      <c r="B42" s="4"/>
      <c r="C42" s="1"/>
    </row>
    <row r="43" spans="1:6">
      <c r="B43" s="4"/>
      <c r="C43" s="1"/>
    </row>
    <row r="44" spans="1:6">
      <c r="B44" s="4"/>
      <c r="C44" s="1"/>
    </row>
    <row r="45" spans="1:6">
      <c r="B45" s="4"/>
      <c r="C45" s="1"/>
    </row>
    <row r="46" spans="1:6">
      <c r="B46" s="4"/>
      <c r="C46" s="1"/>
    </row>
    <row r="47" spans="1:6">
      <c r="B47" s="4"/>
      <c r="C47" s="1"/>
    </row>
    <row r="48" spans="1:6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</sheetData>
  <sheetProtection selectLockedCells="1" selectUnlockedCells="1"/>
  <mergeCells count="9">
    <mergeCell ref="A5:F5"/>
    <mergeCell ref="A3:A4"/>
    <mergeCell ref="E3:E4"/>
    <mergeCell ref="B33:E33"/>
    <mergeCell ref="A2:F2"/>
    <mergeCell ref="B3:B4"/>
    <mergeCell ref="C3:C4"/>
    <mergeCell ref="F3:F4"/>
    <mergeCell ref="D3:D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22"/>
  <sheetViews>
    <sheetView workbookViewId="0">
      <selection activeCell="D6" sqref="D6"/>
    </sheetView>
  </sheetViews>
  <sheetFormatPr defaultColWidth="10.625" defaultRowHeight="14.25"/>
  <cols>
    <col min="1" max="1" width="44.125" style="1" customWidth="1" collapsed="1"/>
    <col min="2" max="2" width="23.375" style="6" customWidth="1" collapsed="1"/>
    <col min="3" max="3" width="11.125" style="7" customWidth="1" collapsed="1"/>
    <col min="4" max="4" width="16.375" style="3" customWidth="1" collapsed="1"/>
    <col min="5" max="5" width="21.375" style="3" customWidth="1"/>
    <col min="6" max="6" width="13.75" style="3" customWidth="1" collapsed="1"/>
    <col min="7" max="7" width="10.625" style="3" collapsed="1"/>
    <col min="8" max="12" width="10.625" style="3"/>
    <col min="13" max="13" width="10.625" style="3" collapsed="1"/>
    <col min="14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78" t="s">
        <v>69</v>
      </c>
      <c r="B2" s="79"/>
      <c r="C2" s="79"/>
      <c r="D2" s="79"/>
      <c r="E2" s="79"/>
      <c r="F2" s="80"/>
    </row>
    <row r="3" spans="1:6" s="5" customFormat="1" ht="45" customHeight="1">
      <c r="A3" s="84" t="s">
        <v>3</v>
      </c>
      <c r="B3" s="85" t="s">
        <v>4</v>
      </c>
      <c r="C3" s="85" t="s">
        <v>70</v>
      </c>
      <c r="D3" s="86" t="s">
        <v>107</v>
      </c>
      <c r="E3" s="74" t="s">
        <v>113</v>
      </c>
      <c r="F3" s="87" t="s">
        <v>106</v>
      </c>
    </row>
    <row r="4" spans="1:6" s="1" customFormat="1" ht="15" customHeight="1">
      <c r="A4" s="84"/>
      <c r="B4" s="85"/>
      <c r="C4" s="85"/>
      <c r="D4" s="86"/>
      <c r="E4" s="75"/>
      <c r="F4" s="87"/>
    </row>
    <row r="5" spans="1:6">
      <c r="A5" s="71"/>
      <c r="B5" s="72"/>
      <c r="C5" s="72"/>
      <c r="D5" s="72"/>
      <c r="E5" s="72"/>
      <c r="F5" s="73"/>
    </row>
    <row r="6" spans="1:6">
      <c r="A6" s="17" t="s">
        <v>7</v>
      </c>
      <c r="B6" s="16">
        <v>2</v>
      </c>
      <c r="C6" s="15" t="s">
        <v>6</v>
      </c>
      <c r="D6" s="28"/>
      <c r="E6" s="43"/>
      <c r="F6" s="32">
        <f>B6*D6</f>
        <v>0</v>
      </c>
    </row>
    <row r="7" spans="1:6">
      <c r="A7" s="17" t="s">
        <v>87</v>
      </c>
      <c r="B7" s="16">
        <v>1</v>
      </c>
      <c r="C7" s="15" t="s">
        <v>6</v>
      </c>
      <c r="D7" s="28"/>
      <c r="E7" s="43"/>
      <c r="F7" s="32">
        <f t="shared" ref="F7:F10" si="0">B7*D7</f>
        <v>0</v>
      </c>
    </row>
    <row r="8" spans="1:6">
      <c r="A8" s="17" t="s">
        <v>84</v>
      </c>
      <c r="B8" s="16">
        <v>1</v>
      </c>
      <c r="C8" s="15" t="s">
        <v>6</v>
      </c>
      <c r="D8" s="28"/>
      <c r="E8" s="43"/>
      <c r="F8" s="32">
        <f>B8*D8</f>
        <v>0</v>
      </c>
    </row>
    <row r="9" spans="1:6">
      <c r="A9" s="17" t="s">
        <v>85</v>
      </c>
      <c r="B9" s="16">
        <v>2</v>
      </c>
      <c r="C9" s="15" t="s">
        <v>6</v>
      </c>
      <c r="D9" s="28"/>
      <c r="E9" s="43"/>
      <c r="F9" s="32">
        <f>B9*D9</f>
        <v>0</v>
      </c>
    </row>
    <row r="10" spans="1:6" ht="15" thickBot="1">
      <c r="A10" s="21" t="s">
        <v>86</v>
      </c>
      <c r="B10" s="22">
        <v>2</v>
      </c>
      <c r="C10" s="23" t="s">
        <v>6</v>
      </c>
      <c r="D10" s="35"/>
      <c r="E10" s="45"/>
      <c r="F10" s="32">
        <f t="shared" si="0"/>
        <v>0</v>
      </c>
    </row>
    <row r="11" spans="1:6" ht="15.75" thickBot="1">
      <c r="A11" s="30" t="s">
        <v>76</v>
      </c>
      <c r="B11" s="76"/>
      <c r="C11" s="77"/>
      <c r="D11" s="77"/>
      <c r="E11" s="83"/>
      <c r="F11" s="31">
        <f>SUM(F6:F6:F10)</f>
        <v>0</v>
      </c>
    </row>
    <row r="12" spans="1:6">
      <c r="B12" s="4"/>
      <c r="C12" s="1"/>
      <c r="D12" s="13"/>
      <c r="E12" s="13"/>
      <c r="F12" s="13"/>
    </row>
    <row r="13" spans="1:6">
      <c r="B13" s="4"/>
      <c r="C13" s="1"/>
      <c r="D13" s="13"/>
      <c r="E13" s="13"/>
      <c r="F13" s="13"/>
    </row>
    <row r="14" spans="1:6">
      <c r="B14" s="4"/>
      <c r="C14" s="1"/>
      <c r="D14" s="13"/>
      <c r="E14" s="13"/>
      <c r="F14" s="13"/>
    </row>
    <row r="15" spans="1:6">
      <c r="B15" s="4"/>
      <c r="C15" s="1"/>
      <c r="D15" s="13"/>
      <c r="E15" s="13"/>
      <c r="F15" s="13"/>
    </row>
    <row r="16" spans="1:6">
      <c r="B16" s="4"/>
      <c r="C16" s="1"/>
      <c r="D16" s="13"/>
      <c r="E16" s="13"/>
      <c r="F16" s="13"/>
    </row>
    <row r="17" spans="2:6">
      <c r="B17" s="4"/>
      <c r="C17" s="1"/>
      <c r="D17" s="13"/>
      <c r="E17" s="13"/>
      <c r="F17" s="13"/>
    </row>
    <row r="18" spans="2:6">
      <c r="B18" s="4"/>
      <c r="C18" s="1"/>
      <c r="D18" s="13"/>
      <c r="E18" s="13"/>
      <c r="F18" s="13"/>
    </row>
    <row r="19" spans="2:6">
      <c r="B19" s="4"/>
      <c r="C19" s="1"/>
      <c r="D19" s="13"/>
      <c r="E19" s="13"/>
      <c r="F19" s="13"/>
    </row>
    <row r="20" spans="2:6">
      <c r="B20" s="4"/>
      <c r="C20" s="1"/>
      <c r="D20" s="13"/>
      <c r="E20" s="13"/>
      <c r="F20" s="13"/>
    </row>
    <row r="21" spans="2:6">
      <c r="B21" s="4"/>
      <c r="C21" s="1"/>
      <c r="D21" s="13"/>
      <c r="E21" s="13"/>
      <c r="F21" s="13"/>
    </row>
    <row r="22" spans="2:6">
      <c r="B22" s="4"/>
      <c r="C22" s="1"/>
      <c r="D22" s="13"/>
      <c r="E22" s="13"/>
      <c r="F22" s="13"/>
    </row>
    <row r="23" spans="2:6">
      <c r="B23" s="4"/>
      <c r="C23" s="1"/>
    </row>
    <row r="24" spans="2:6">
      <c r="B24" s="4"/>
      <c r="C24" s="1"/>
    </row>
    <row r="25" spans="2:6">
      <c r="B25" s="4"/>
      <c r="C25" s="1"/>
    </row>
    <row r="26" spans="2:6">
      <c r="B26" s="4"/>
      <c r="C26" s="1"/>
    </row>
    <row r="27" spans="2:6">
      <c r="B27" s="4"/>
      <c r="C27" s="1"/>
    </row>
    <row r="28" spans="2:6">
      <c r="B28" s="4"/>
      <c r="C28" s="1"/>
    </row>
    <row r="29" spans="2:6">
      <c r="B29" s="4"/>
      <c r="C29" s="1"/>
    </row>
    <row r="30" spans="2:6">
      <c r="B30" s="4"/>
      <c r="C30" s="1"/>
    </row>
    <row r="31" spans="2:6">
      <c r="B31" s="4"/>
      <c r="C31" s="1"/>
    </row>
    <row r="32" spans="2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</sheetData>
  <sheetProtection selectLockedCells="1" selectUnlockedCells="1"/>
  <mergeCells count="9">
    <mergeCell ref="B11:E11"/>
    <mergeCell ref="A2:F2"/>
    <mergeCell ref="A5:F5"/>
    <mergeCell ref="A3:A4"/>
    <mergeCell ref="B3:B4"/>
    <mergeCell ref="C3:C4"/>
    <mergeCell ref="D3:D4"/>
    <mergeCell ref="F3:F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18"/>
  <sheetViews>
    <sheetView workbookViewId="0">
      <selection activeCell="D6" sqref="D6"/>
    </sheetView>
  </sheetViews>
  <sheetFormatPr defaultColWidth="10.625" defaultRowHeight="14.25"/>
  <cols>
    <col min="1" max="1" width="47.5" style="1" customWidth="1" collapsed="1"/>
    <col min="2" max="2" width="23.375" style="6" customWidth="1" collapsed="1"/>
    <col min="3" max="3" width="11.75" style="7" customWidth="1" collapsed="1"/>
    <col min="4" max="4" width="13.25" style="3" customWidth="1" collapsed="1"/>
    <col min="5" max="5" width="17.5" style="3" customWidth="1"/>
    <col min="6" max="6" width="16.2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91" t="s">
        <v>64</v>
      </c>
      <c r="B2" s="92"/>
      <c r="C2" s="92"/>
      <c r="D2" s="92"/>
      <c r="E2" s="92"/>
      <c r="F2" s="93"/>
    </row>
    <row r="3" spans="1:6" s="5" customFormat="1" ht="15" customHeight="1">
      <c r="A3" s="56" t="s">
        <v>3</v>
      </c>
      <c r="B3" s="85" t="s">
        <v>4</v>
      </c>
      <c r="C3" s="85" t="s">
        <v>70</v>
      </c>
      <c r="D3" s="86" t="s">
        <v>107</v>
      </c>
      <c r="E3" s="74" t="s">
        <v>113</v>
      </c>
      <c r="F3" s="87" t="s">
        <v>106</v>
      </c>
    </row>
    <row r="4" spans="1:6" s="1" customFormat="1" ht="30" customHeight="1">
      <c r="A4" s="84"/>
      <c r="B4" s="85"/>
      <c r="C4" s="85"/>
      <c r="D4" s="86"/>
      <c r="E4" s="75"/>
      <c r="F4" s="87"/>
    </row>
    <row r="5" spans="1:6">
      <c r="A5" s="71"/>
      <c r="B5" s="72"/>
      <c r="C5" s="72"/>
      <c r="D5" s="72"/>
      <c r="E5" s="72"/>
      <c r="F5" s="73"/>
    </row>
    <row r="6" spans="1:6">
      <c r="A6" s="17" t="s">
        <v>88</v>
      </c>
      <c r="B6" s="16">
        <v>2</v>
      </c>
      <c r="C6" s="15" t="s">
        <v>6</v>
      </c>
      <c r="D6" s="28"/>
      <c r="E6" s="43"/>
      <c r="F6" s="32">
        <f>B6*D6</f>
        <v>0</v>
      </c>
    </row>
    <row r="7" spans="1:6">
      <c r="A7" s="17" t="s">
        <v>89</v>
      </c>
      <c r="B7" s="16">
        <v>2</v>
      </c>
      <c r="C7" s="15" t="s">
        <v>6</v>
      </c>
      <c r="D7" s="28"/>
      <c r="E7" s="43"/>
      <c r="F7" s="32">
        <f t="shared" ref="F7:F53" si="0">B7*D7</f>
        <v>0</v>
      </c>
    </row>
    <row r="8" spans="1:6">
      <c r="A8" s="17" t="s">
        <v>8</v>
      </c>
      <c r="B8" s="16">
        <v>2</v>
      </c>
      <c r="C8" s="15" t="s">
        <v>6</v>
      </c>
      <c r="D8" s="28"/>
      <c r="E8" s="43"/>
      <c r="F8" s="32">
        <f t="shared" si="0"/>
        <v>0</v>
      </c>
    </row>
    <row r="9" spans="1:6">
      <c r="A9" s="17" t="s">
        <v>20</v>
      </c>
      <c r="B9" s="16">
        <v>2</v>
      </c>
      <c r="C9" s="15" t="s">
        <v>6</v>
      </c>
      <c r="D9" s="28"/>
      <c r="E9" s="43"/>
      <c r="F9" s="32">
        <f t="shared" si="0"/>
        <v>0</v>
      </c>
    </row>
    <row r="10" spans="1:6">
      <c r="A10" s="17" t="s">
        <v>21</v>
      </c>
      <c r="B10" s="16">
        <v>2</v>
      </c>
      <c r="C10" s="15" t="s">
        <v>6</v>
      </c>
      <c r="D10" s="28"/>
      <c r="E10" s="43"/>
      <c r="F10" s="32">
        <f t="shared" si="0"/>
        <v>0</v>
      </c>
    </row>
    <row r="11" spans="1:6">
      <c r="A11" s="17" t="s">
        <v>22</v>
      </c>
      <c r="B11" s="16">
        <v>6</v>
      </c>
      <c r="C11" s="15" t="s">
        <v>6</v>
      </c>
      <c r="D11" s="28"/>
      <c r="E11" s="43"/>
      <c r="F11" s="32">
        <f t="shared" si="0"/>
        <v>0</v>
      </c>
    </row>
    <row r="12" spans="1:6">
      <c r="A12" s="17" t="s">
        <v>23</v>
      </c>
      <c r="B12" s="16">
        <v>4</v>
      </c>
      <c r="C12" s="15" t="s">
        <v>6</v>
      </c>
      <c r="D12" s="28"/>
      <c r="E12" s="43"/>
      <c r="F12" s="32">
        <f t="shared" si="0"/>
        <v>0</v>
      </c>
    </row>
    <row r="13" spans="1:6">
      <c r="A13" s="17" t="s">
        <v>24</v>
      </c>
      <c r="B13" s="16">
        <v>1</v>
      </c>
      <c r="C13" s="15" t="s">
        <v>6</v>
      </c>
      <c r="D13" s="28"/>
      <c r="E13" s="43"/>
      <c r="F13" s="32">
        <f t="shared" si="0"/>
        <v>0</v>
      </c>
    </row>
    <row r="14" spans="1:6">
      <c r="A14" s="17" t="s">
        <v>25</v>
      </c>
      <c r="B14" s="16">
        <v>1</v>
      </c>
      <c r="C14" s="15" t="s">
        <v>6</v>
      </c>
      <c r="D14" s="28"/>
      <c r="E14" s="43"/>
      <c r="F14" s="32">
        <f t="shared" si="0"/>
        <v>0</v>
      </c>
    </row>
    <row r="15" spans="1:6">
      <c r="A15" s="17" t="s">
        <v>26</v>
      </c>
      <c r="B15" s="16">
        <v>1</v>
      </c>
      <c r="C15" s="15" t="s">
        <v>6</v>
      </c>
      <c r="D15" s="28"/>
      <c r="E15" s="43"/>
      <c r="F15" s="32">
        <f t="shared" si="0"/>
        <v>0</v>
      </c>
    </row>
    <row r="16" spans="1:6">
      <c r="A16" s="17" t="s">
        <v>27</v>
      </c>
      <c r="B16" s="16">
        <v>1</v>
      </c>
      <c r="C16" s="15" t="s">
        <v>6</v>
      </c>
      <c r="D16" s="28"/>
      <c r="E16" s="43"/>
      <c r="F16" s="32">
        <f t="shared" si="0"/>
        <v>0</v>
      </c>
    </row>
    <row r="17" spans="1:6">
      <c r="A17" s="17" t="s">
        <v>28</v>
      </c>
      <c r="B17" s="16">
        <v>1</v>
      </c>
      <c r="C17" s="15" t="s">
        <v>6</v>
      </c>
      <c r="D17" s="28"/>
      <c r="E17" s="43"/>
      <c r="F17" s="32">
        <f t="shared" si="0"/>
        <v>0</v>
      </c>
    </row>
    <row r="18" spans="1:6">
      <c r="A18" s="17" t="s">
        <v>29</v>
      </c>
      <c r="B18" s="16">
        <v>1</v>
      </c>
      <c r="C18" s="15" t="s">
        <v>6</v>
      </c>
      <c r="D18" s="28"/>
      <c r="E18" s="43"/>
      <c r="F18" s="32">
        <f t="shared" si="0"/>
        <v>0</v>
      </c>
    </row>
    <row r="19" spans="1:6">
      <c r="A19" s="17" t="s">
        <v>30</v>
      </c>
      <c r="B19" s="16">
        <v>1</v>
      </c>
      <c r="C19" s="15" t="s">
        <v>6</v>
      </c>
      <c r="D19" s="28"/>
      <c r="E19" s="43"/>
      <c r="F19" s="32">
        <f t="shared" si="0"/>
        <v>0</v>
      </c>
    </row>
    <row r="20" spans="1:6">
      <c r="A20" s="17" t="s">
        <v>31</v>
      </c>
      <c r="B20" s="16">
        <v>1</v>
      </c>
      <c r="C20" s="15" t="s">
        <v>6</v>
      </c>
      <c r="D20" s="28"/>
      <c r="E20" s="43"/>
      <c r="F20" s="32">
        <f t="shared" si="0"/>
        <v>0</v>
      </c>
    </row>
    <row r="21" spans="1:6">
      <c r="A21" s="17" t="s">
        <v>32</v>
      </c>
      <c r="B21" s="16">
        <v>1</v>
      </c>
      <c r="C21" s="15" t="s">
        <v>6</v>
      </c>
      <c r="D21" s="28"/>
      <c r="E21" s="43"/>
      <c r="F21" s="32">
        <f t="shared" si="0"/>
        <v>0</v>
      </c>
    </row>
    <row r="22" spans="1:6">
      <c r="A22" s="17" t="s">
        <v>33</v>
      </c>
      <c r="B22" s="16">
        <v>1</v>
      </c>
      <c r="C22" s="15" t="s">
        <v>6</v>
      </c>
      <c r="D22" s="28"/>
      <c r="E22" s="43"/>
      <c r="F22" s="32">
        <f t="shared" si="0"/>
        <v>0</v>
      </c>
    </row>
    <row r="23" spans="1:6">
      <c r="A23" s="17" t="s">
        <v>34</v>
      </c>
      <c r="B23" s="16">
        <v>1</v>
      </c>
      <c r="C23" s="15" t="s">
        <v>6</v>
      </c>
      <c r="D23" s="28"/>
      <c r="E23" s="43"/>
      <c r="F23" s="32">
        <f t="shared" si="0"/>
        <v>0</v>
      </c>
    </row>
    <row r="24" spans="1:6">
      <c r="A24" s="17" t="s">
        <v>35</v>
      </c>
      <c r="B24" s="16">
        <v>1</v>
      </c>
      <c r="C24" s="15" t="s">
        <v>6</v>
      </c>
      <c r="D24" s="28"/>
      <c r="E24" s="43"/>
      <c r="F24" s="32">
        <f t="shared" si="0"/>
        <v>0</v>
      </c>
    </row>
    <row r="25" spans="1:6">
      <c r="A25" s="17" t="s">
        <v>36</v>
      </c>
      <c r="B25" s="16">
        <v>1</v>
      </c>
      <c r="C25" s="15" t="s">
        <v>6</v>
      </c>
      <c r="D25" s="28"/>
      <c r="E25" s="43"/>
      <c r="F25" s="32">
        <f t="shared" si="0"/>
        <v>0</v>
      </c>
    </row>
    <row r="26" spans="1:6">
      <c r="A26" s="17" t="s">
        <v>37</v>
      </c>
      <c r="B26" s="16">
        <v>1</v>
      </c>
      <c r="C26" s="15" t="s">
        <v>6</v>
      </c>
      <c r="D26" s="28"/>
      <c r="E26" s="43"/>
      <c r="F26" s="32">
        <f t="shared" si="0"/>
        <v>0</v>
      </c>
    </row>
    <row r="27" spans="1:6">
      <c r="A27" s="17" t="s">
        <v>38</v>
      </c>
      <c r="B27" s="16">
        <v>1</v>
      </c>
      <c r="C27" s="15" t="s">
        <v>6</v>
      </c>
      <c r="D27" s="28"/>
      <c r="E27" s="43"/>
      <c r="F27" s="32">
        <f t="shared" si="0"/>
        <v>0</v>
      </c>
    </row>
    <row r="28" spans="1:6">
      <c r="A28" s="17" t="s">
        <v>39</v>
      </c>
      <c r="B28" s="16">
        <v>1</v>
      </c>
      <c r="C28" s="15" t="s">
        <v>6</v>
      </c>
      <c r="D28" s="28"/>
      <c r="E28" s="43"/>
      <c r="F28" s="32">
        <f t="shared" si="0"/>
        <v>0</v>
      </c>
    </row>
    <row r="29" spans="1:6">
      <c r="A29" s="17" t="s">
        <v>40</v>
      </c>
      <c r="B29" s="16">
        <v>1</v>
      </c>
      <c r="C29" s="15" t="s">
        <v>6</v>
      </c>
      <c r="D29" s="28"/>
      <c r="E29" s="43"/>
      <c r="F29" s="32">
        <f t="shared" si="0"/>
        <v>0</v>
      </c>
    </row>
    <row r="30" spans="1:6">
      <c r="A30" s="17" t="s">
        <v>41</v>
      </c>
      <c r="B30" s="16">
        <v>1</v>
      </c>
      <c r="C30" s="15" t="s">
        <v>6</v>
      </c>
      <c r="D30" s="28"/>
      <c r="E30" s="43"/>
      <c r="F30" s="32">
        <f t="shared" si="0"/>
        <v>0</v>
      </c>
    </row>
    <row r="31" spans="1:6">
      <c r="A31" s="17" t="s">
        <v>42</v>
      </c>
      <c r="B31" s="16">
        <v>2</v>
      </c>
      <c r="C31" s="15" t="s">
        <v>6</v>
      </c>
      <c r="D31" s="28"/>
      <c r="E31" s="43"/>
      <c r="F31" s="32">
        <f t="shared" si="0"/>
        <v>0</v>
      </c>
    </row>
    <row r="32" spans="1:6">
      <c r="A32" s="17" t="s">
        <v>43</v>
      </c>
      <c r="B32" s="16">
        <v>1</v>
      </c>
      <c r="C32" s="15" t="s">
        <v>6</v>
      </c>
      <c r="D32" s="28"/>
      <c r="E32" s="43"/>
      <c r="F32" s="32">
        <f t="shared" si="0"/>
        <v>0</v>
      </c>
    </row>
    <row r="33" spans="1:6">
      <c r="A33" s="17" t="s">
        <v>90</v>
      </c>
      <c r="B33" s="16">
        <v>1</v>
      </c>
      <c r="C33" s="15" t="s">
        <v>6</v>
      </c>
      <c r="D33" s="28"/>
      <c r="E33" s="43"/>
      <c r="F33" s="32">
        <f t="shared" si="0"/>
        <v>0</v>
      </c>
    </row>
    <row r="34" spans="1:6">
      <c r="A34" s="17" t="s">
        <v>44</v>
      </c>
      <c r="B34" s="16">
        <v>1</v>
      </c>
      <c r="C34" s="15" t="s">
        <v>6</v>
      </c>
      <c r="D34" s="28"/>
      <c r="E34" s="43"/>
      <c r="F34" s="32">
        <f t="shared" si="0"/>
        <v>0</v>
      </c>
    </row>
    <row r="35" spans="1:6">
      <c r="A35" s="17" t="s">
        <v>91</v>
      </c>
      <c r="B35" s="16">
        <v>1</v>
      </c>
      <c r="C35" s="15" t="s">
        <v>6</v>
      </c>
      <c r="D35" s="28"/>
      <c r="E35" s="43"/>
      <c r="F35" s="32">
        <f t="shared" si="0"/>
        <v>0</v>
      </c>
    </row>
    <row r="36" spans="1:6">
      <c r="A36" s="17" t="s">
        <v>45</v>
      </c>
      <c r="B36" s="16">
        <v>1</v>
      </c>
      <c r="C36" s="15" t="s">
        <v>6</v>
      </c>
      <c r="D36" s="28"/>
      <c r="E36" s="43"/>
      <c r="F36" s="32">
        <f t="shared" si="0"/>
        <v>0</v>
      </c>
    </row>
    <row r="37" spans="1:6">
      <c r="A37" s="17" t="s">
        <v>46</v>
      </c>
      <c r="B37" s="16">
        <v>1</v>
      </c>
      <c r="C37" s="15" t="s">
        <v>6</v>
      </c>
      <c r="D37" s="28"/>
      <c r="E37" s="43"/>
      <c r="F37" s="32">
        <f t="shared" si="0"/>
        <v>0</v>
      </c>
    </row>
    <row r="38" spans="1:6" ht="28.5">
      <c r="A38" s="17" t="s">
        <v>102</v>
      </c>
      <c r="B38" s="16">
        <v>1</v>
      </c>
      <c r="C38" s="15" t="s">
        <v>6</v>
      </c>
      <c r="D38" s="28"/>
      <c r="E38" s="43"/>
      <c r="F38" s="32">
        <f t="shared" si="0"/>
        <v>0</v>
      </c>
    </row>
    <row r="39" spans="1:6">
      <c r="A39" s="17" t="s">
        <v>92</v>
      </c>
      <c r="B39" s="16">
        <v>1</v>
      </c>
      <c r="C39" s="15" t="s">
        <v>6</v>
      </c>
      <c r="D39" s="28"/>
      <c r="E39" s="43"/>
      <c r="F39" s="32">
        <f t="shared" si="0"/>
        <v>0</v>
      </c>
    </row>
    <row r="40" spans="1:6">
      <c r="A40" s="17" t="s">
        <v>68</v>
      </c>
      <c r="B40" s="16">
        <v>1</v>
      </c>
      <c r="C40" s="15" t="s">
        <v>6</v>
      </c>
      <c r="D40" s="28"/>
      <c r="E40" s="43"/>
      <c r="F40" s="32">
        <f t="shared" si="0"/>
        <v>0</v>
      </c>
    </row>
    <row r="41" spans="1:6">
      <c r="A41" s="17" t="s">
        <v>80</v>
      </c>
      <c r="B41" s="16">
        <v>1</v>
      </c>
      <c r="C41" s="15" t="s">
        <v>6</v>
      </c>
      <c r="D41" s="28"/>
      <c r="E41" s="43"/>
      <c r="F41" s="32">
        <f t="shared" si="0"/>
        <v>0</v>
      </c>
    </row>
    <row r="42" spans="1:6">
      <c r="A42" s="17" t="s">
        <v>47</v>
      </c>
      <c r="B42" s="16">
        <v>1</v>
      </c>
      <c r="C42" s="15" t="s">
        <v>6</v>
      </c>
      <c r="D42" s="28"/>
      <c r="E42" s="43"/>
      <c r="F42" s="32">
        <f t="shared" si="0"/>
        <v>0</v>
      </c>
    </row>
    <row r="43" spans="1:6">
      <c r="A43" s="17" t="s">
        <v>48</v>
      </c>
      <c r="B43" s="16">
        <v>1</v>
      </c>
      <c r="C43" s="15" t="s">
        <v>6</v>
      </c>
      <c r="D43" s="28"/>
      <c r="E43" s="43"/>
      <c r="F43" s="32">
        <f t="shared" si="0"/>
        <v>0</v>
      </c>
    </row>
    <row r="44" spans="1:6">
      <c r="A44" s="17" t="s">
        <v>93</v>
      </c>
      <c r="B44" s="16">
        <v>1</v>
      </c>
      <c r="C44" s="15" t="s">
        <v>6</v>
      </c>
      <c r="D44" s="28"/>
      <c r="E44" s="43"/>
      <c r="F44" s="32">
        <f t="shared" si="0"/>
        <v>0</v>
      </c>
    </row>
    <row r="45" spans="1:6">
      <c r="A45" s="17" t="s">
        <v>94</v>
      </c>
      <c r="B45" s="16">
        <v>1</v>
      </c>
      <c r="C45" s="15" t="s">
        <v>6</v>
      </c>
      <c r="D45" s="28"/>
      <c r="E45" s="43"/>
      <c r="F45" s="32">
        <f t="shared" si="0"/>
        <v>0</v>
      </c>
    </row>
    <row r="46" spans="1:6">
      <c r="A46" s="17" t="s">
        <v>49</v>
      </c>
      <c r="B46" s="16">
        <v>1</v>
      </c>
      <c r="C46" s="15" t="s">
        <v>6</v>
      </c>
      <c r="D46" s="28"/>
      <c r="E46" s="43"/>
      <c r="F46" s="32">
        <f t="shared" si="0"/>
        <v>0</v>
      </c>
    </row>
    <row r="47" spans="1:6">
      <c r="A47" s="17" t="s">
        <v>50</v>
      </c>
      <c r="B47" s="16">
        <v>1</v>
      </c>
      <c r="C47" s="15" t="s">
        <v>6</v>
      </c>
      <c r="D47" s="28"/>
      <c r="E47" s="43"/>
      <c r="F47" s="32">
        <f t="shared" si="0"/>
        <v>0</v>
      </c>
    </row>
    <row r="48" spans="1:6">
      <c r="A48" s="17" t="s">
        <v>51</v>
      </c>
      <c r="B48" s="16">
        <v>1</v>
      </c>
      <c r="C48" s="15" t="s">
        <v>6</v>
      </c>
      <c r="D48" s="28"/>
      <c r="E48" s="43"/>
      <c r="F48" s="32">
        <f t="shared" si="0"/>
        <v>0</v>
      </c>
    </row>
    <row r="49" spans="1:6">
      <c r="A49" s="17" t="s">
        <v>83</v>
      </c>
      <c r="B49" s="16">
        <v>1</v>
      </c>
      <c r="C49" s="15" t="s">
        <v>6</v>
      </c>
      <c r="D49" s="28"/>
      <c r="E49" s="43"/>
      <c r="F49" s="32">
        <f t="shared" si="0"/>
        <v>0</v>
      </c>
    </row>
    <row r="50" spans="1:6">
      <c r="A50" s="17" t="s">
        <v>17</v>
      </c>
      <c r="B50" s="16">
        <v>4</v>
      </c>
      <c r="C50" s="15" t="s">
        <v>6</v>
      </c>
      <c r="D50" s="28"/>
      <c r="E50" s="43"/>
      <c r="F50" s="32">
        <f t="shared" si="0"/>
        <v>0</v>
      </c>
    </row>
    <row r="51" spans="1:6" ht="28.5">
      <c r="A51" s="17" t="s">
        <v>95</v>
      </c>
      <c r="B51" s="16">
        <v>1</v>
      </c>
      <c r="C51" s="15" t="s">
        <v>6</v>
      </c>
      <c r="D51" s="28"/>
      <c r="E51" s="43"/>
      <c r="F51" s="32">
        <f t="shared" si="0"/>
        <v>0</v>
      </c>
    </row>
    <row r="52" spans="1:6">
      <c r="A52" s="17" t="s">
        <v>52</v>
      </c>
      <c r="B52" s="16">
        <v>1</v>
      </c>
      <c r="C52" s="15" t="s">
        <v>6</v>
      </c>
      <c r="D52" s="28"/>
      <c r="E52" s="43"/>
      <c r="F52" s="32">
        <f t="shared" si="0"/>
        <v>0</v>
      </c>
    </row>
    <row r="53" spans="1:6" ht="15" thickBot="1">
      <c r="A53" s="21" t="s">
        <v>19</v>
      </c>
      <c r="B53" s="22">
        <v>1</v>
      </c>
      <c r="C53" s="23" t="s">
        <v>6</v>
      </c>
      <c r="D53" s="35"/>
      <c r="E53" s="45"/>
      <c r="F53" s="36">
        <f t="shared" si="0"/>
        <v>0</v>
      </c>
    </row>
    <row r="54" spans="1:6" ht="15.75" thickBot="1">
      <c r="A54" s="30" t="s">
        <v>76</v>
      </c>
      <c r="B54" s="88"/>
      <c r="C54" s="89"/>
      <c r="D54" s="89"/>
      <c r="E54" s="90"/>
      <c r="F54" s="31">
        <f>SUM(F6:F53)</f>
        <v>0</v>
      </c>
    </row>
    <row r="55" spans="1:6">
      <c r="B55" s="4"/>
      <c r="C55" s="1"/>
    </row>
    <row r="56" spans="1:6">
      <c r="B56" s="4"/>
      <c r="C56" s="1"/>
    </row>
    <row r="57" spans="1:6">
      <c r="B57" s="4"/>
      <c r="C57" s="1"/>
    </row>
    <row r="58" spans="1:6">
      <c r="B58" s="4"/>
      <c r="C58" s="1"/>
    </row>
    <row r="59" spans="1:6">
      <c r="B59" s="4"/>
      <c r="C59" s="1"/>
    </row>
    <row r="60" spans="1:6">
      <c r="B60" s="4"/>
      <c r="C60" s="1"/>
    </row>
    <row r="61" spans="1:6">
      <c r="B61" s="4"/>
      <c r="C61" s="1"/>
    </row>
    <row r="62" spans="1:6">
      <c r="B62" s="4"/>
      <c r="C62" s="1"/>
    </row>
    <row r="63" spans="1:6">
      <c r="B63" s="4"/>
      <c r="C63" s="1"/>
    </row>
    <row r="64" spans="1:6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</sheetData>
  <sheetProtection selectLockedCells="1" selectUnlockedCells="1"/>
  <mergeCells count="9">
    <mergeCell ref="B54:E54"/>
    <mergeCell ref="A2:F2"/>
    <mergeCell ref="A5:F5"/>
    <mergeCell ref="D3:D4"/>
    <mergeCell ref="F3:F4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23"/>
  <sheetViews>
    <sheetView workbookViewId="0">
      <selection activeCell="D6" sqref="D6"/>
    </sheetView>
  </sheetViews>
  <sheetFormatPr defaultColWidth="10.625" defaultRowHeight="14.25"/>
  <cols>
    <col min="1" max="1" width="46.125" style="1" customWidth="1" collapsed="1"/>
    <col min="2" max="2" width="23.375" style="6" customWidth="1" collapsed="1"/>
    <col min="3" max="3" width="11.125" style="7" customWidth="1" collapsed="1"/>
    <col min="4" max="4" width="16.625" style="3" customWidth="1" collapsed="1"/>
    <col min="5" max="5" width="16.625" style="3" customWidth="1"/>
    <col min="6" max="6" width="17.3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91" t="s">
        <v>65</v>
      </c>
      <c r="B2" s="92"/>
      <c r="C2" s="92"/>
      <c r="D2" s="92"/>
      <c r="E2" s="92"/>
      <c r="F2" s="93"/>
    </row>
    <row r="3" spans="1:6" s="5" customFormat="1" ht="15" customHeight="1">
      <c r="A3" s="84" t="s">
        <v>3</v>
      </c>
      <c r="B3" s="85" t="s">
        <v>4</v>
      </c>
      <c r="C3" s="85" t="s">
        <v>5</v>
      </c>
      <c r="D3" s="86" t="s">
        <v>107</v>
      </c>
      <c r="E3" s="74" t="s">
        <v>113</v>
      </c>
      <c r="F3" s="87" t="s">
        <v>106</v>
      </c>
    </row>
    <row r="4" spans="1:6" s="1" customFormat="1" ht="15" customHeight="1">
      <c r="A4" s="84"/>
      <c r="B4" s="85"/>
      <c r="C4" s="85"/>
      <c r="D4" s="86"/>
      <c r="E4" s="75"/>
      <c r="F4" s="87"/>
    </row>
    <row r="5" spans="1:6" ht="15" customHeight="1">
      <c r="A5" s="71"/>
      <c r="B5" s="72"/>
      <c r="C5" s="72"/>
      <c r="D5" s="72"/>
      <c r="E5" s="72"/>
      <c r="F5" s="73"/>
    </row>
    <row r="6" spans="1:6">
      <c r="A6" s="17" t="s">
        <v>80</v>
      </c>
      <c r="B6" s="16">
        <v>2</v>
      </c>
      <c r="C6" s="15" t="s">
        <v>6</v>
      </c>
      <c r="D6" s="28"/>
      <c r="E6" s="43"/>
      <c r="F6" s="32">
        <f>B6*D6</f>
        <v>0</v>
      </c>
    </row>
    <row r="7" spans="1:6">
      <c r="A7" s="17" t="s">
        <v>96</v>
      </c>
      <c r="B7" s="16">
        <v>1</v>
      </c>
      <c r="C7" s="15" t="s">
        <v>6</v>
      </c>
      <c r="D7" s="28"/>
      <c r="E7" s="43"/>
      <c r="F7" s="32">
        <f t="shared" ref="F7:F26" si="0">B7*D7</f>
        <v>0</v>
      </c>
    </row>
    <row r="8" spans="1:6">
      <c r="A8" s="17" t="s">
        <v>7</v>
      </c>
      <c r="B8" s="16">
        <v>2</v>
      </c>
      <c r="C8" s="15" t="s">
        <v>6</v>
      </c>
      <c r="D8" s="28"/>
      <c r="E8" s="43"/>
      <c r="F8" s="32">
        <f t="shared" si="0"/>
        <v>0</v>
      </c>
    </row>
    <row r="9" spans="1:6">
      <c r="A9" s="17" t="s">
        <v>8</v>
      </c>
      <c r="B9" s="16">
        <v>2</v>
      </c>
      <c r="C9" s="15" t="s">
        <v>6</v>
      </c>
      <c r="D9" s="28"/>
      <c r="E9" s="43"/>
      <c r="F9" s="32">
        <f t="shared" si="0"/>
        <v>0</v>
      </c>
    </row>
    <row r="10" spans="1:6">
      <c r="A10" s="17" t="s">
        <v>9</v>
      </c>
      <c r="B10" s="16">
        <v>2</v>
      </c>
      <c r="C10" s="15" t="s">
        <v>6</v>
      </c>
      <c r="D10" s="28"/>
      <c r="E10" s="43"/>
      <c r="F10" s="32">
        <f t="shared" si="0"/>
        <v>0</v>
      </c>
    </row>
    <row r="11" spans="1:6">
      <c r="A11" s="17" t="s">
        <v>10</v>
      </c>
      <c r="B11" s="16">
        <v>2</v>
      </c>
      <c r="C11" s="15" t="s">
        <v>6</v>
      </c>
      <c r="D11" s="28"/>
      <c r="E11" s="43"/>
      <c r="F11" s="32">
        <f t="shared" si="0"/>
        <v>0</v>
      </c>
    </row>
    <row r="12" spans="1:6">
      <c r="A12" s="17" t="s">
        <v>11</v>
      </c>
      <c r="B12" s="16">
        <v>2</v>
      </c>
      <c r="C12" s="15" t="s">
        <v>6</v>
      </c>
      <c r="D12" s="28"/>
      <c r="E12" s="43"/>
      <c r="F12" s="32">
        <f t="shared" si="0"/>
        <v>0</v>
      </c>
    </row>
    <row r="13" spans="1:6">
      <c r="A13" s="17" t="s">
        <v>12</v>
      </c>
      <c r="B13" s="16">
        <v>2</v>
      </c>
      <c r="C13" s="15" t="s">
        <v>6</v>
      </c>
      <c r="D13" s="28"/>
      <c r="E13" s="43"/>
      <c r="F13" s="32">
        <f t="shared" si="0"/>
        <v>0</v>
      </c>
    </row>
    <row r="14" spans="1:6">
      <c r="A14" s="17" t="s">
        <v>13</v>
      </c>
      <c r="B14" s="16">
        <v>2</v>
      </c>
      <c r="C14" s="15" t="s">
        <v>6</v>
      </c>
      <c r="D14" s="28"/>
      <c r="E14" s="43"/>
      <c r="F14" s="32">
        <f t="shared" si="0"/>
        <v>0</v>
      </c>
    </row>
    <row r="15" spans="1:6">
      <c r="A15" s="17" t="s">
        <v>14</v>
      </c>
      <c r="B15" s="16">
        <v>2</v>
      </c>
      <c r="C15" s="15" t="s">
        <v>6</v>
      </c>
      <c r="D15" s="28"/>
      <c r="E15" s="43"/>
      <c r="F15" s="32">
        <f t="shared" si="0"/>
        <v>0</v>
      </c>
    </row>
    <row r="16" spans="1:6">
      <c r="A16" s="17" t="s">
        <v>15</v>
      </c>
      <c r="B16" s="16">
        <v>1</v>
      </c>
      <c r="C16" s="15" t="s">
        <v>6</v>
      </c>
      <c r="D16" s="28"/>
      <c r="E16" s="43"/>
      <c r="F16" s="32">
        <f t="shared" si="0"/>
        <v>0</v>
      </c>
    </row>
    <row r="17" spans="1:6">
      <c r="A17" s="17" t="s">
        <v>97</v>
      </c>
      <c r="B17" s="16">
        <v>1</v>
      </c>
      <c r="C17" s="15" t="s">
        <v>6</v>
      </c>
      <c r="D17" s="28"/>
      <c r="E17" s="43"/>
      <c r="F17" s="32">
        <f t="shared" si="0"/>
        <v>0</v>
      </c>
    </row>
    <row r="18" spans="1:6">
      <c r="A18" s="17" t="s">
        <v>98</v>
      </c>
      <c r="B18" s="16">
        <v>1</v>
      </c>
      <c r="C18" s="15" t="s">
        <v>6</v>
      </c>
      <c r="D18" s="28"/>
      <c r="E18" s="43"/>
      <c r="F18" s="32">
        <f t="shared" si="0"/>
        <v>0</v>
      </c>
    </row>
    <row r="19" spans="1:6">
      <c r="A19" s="17" t="s">
        <v>79</v>
      </c>
      <c r="B19" s="16">
        <v>1</v>
      </c>
      <c r="C19" s="15" t="s">
        <v>6</v>
      </c>
      <c r="D19" s="28"/>
      <c r="E19" s="43"/>
      <c r="F19" s="32">
        <f t="shared" si="0"/>
        <v>0</v>
      </c>
    </row>
    <row r="20" spans="1:6">
      <c r="A20" s="17" t="s">
        <v>71</v>
      </c>
      <c r="B20" s="16">
        <v>1</v>
      </c>
      <c r="C20" s="15" t="s">
        <v>6</v>
      </c>
      <c r="D20" s="28"/>
      <c r="E20" s="43"/>
      <c r="F20" s="32">
        <f t="shared" si="0"/>
        <v>0</v>
      </c>
    </row>
    <row r="21" spans="1:6">
      <c r="A21" s="17" t="s">
        <v>81</v>
      </c>
      <c r="B21" s="16">
        <v>1</v>
      </c>
      <c r="C21" s="15" t="s">
        <v>6</v>
      </c>
      <c r="D21" s="28"/>
      <c r="E21" s="43"/>
      <c r="F21" s="32">
        <f t="shared" si="0"/>
        <v>0</v>
      </c>
    </row>
    <row r="22" spans="1:6">
      <c r="A22" s="17" t="s">
        <v>16</v>
      </c>
      <c r="B22" s="16">
        <v>1</v>
      </c>
      <c r="C22" s="15" t="s">
        <v>6</v>
      </c>
      <c r="D22" s="28"/>
      <c r="E22" s="43"/>
      <c r="F22" s="32">
        <f t="shared" si="0"/>
        <v>0</v>
      </c>
    </row>
    <row r="23" spans="1:6">
      <c r="A23" s="17" t="s">
        <v>17</v>
      </c>
      <c r="B23" s="16">
        <v>4</v>
      </c>
      <c r="C23" s="15" t="s">
        <v>6</v>
      </c>
      <c r="D23" s="28"/>
      <c r="E23" s="43"/>
      <c r="F23" s="32">
        <f t="shared" si="0"/>
        <v>0</v>
      </c>
    </row>
    <row r="24" spans="1:6">
      <c r="A24" s="17" t="s">
        <v>83</v>
      </c>
      <c r="B24" s="16">
        <v>1</v>
      </c>
      <c r="C24" s="15" t="s">
        <v>6</v>
      </c>
      <c r="D24" s="28"/>
      <c r="E24" s="43"/>
      <c r="F24" s="32">
        <f t="shared" si="0"/>
        <v>0</v>
      </c>
    </row>
    <row r="25" spans="1:6">
      <c r="A25" s="17" t="s">
        <v>18</v>
      </c>
      <c r="B25" s="16">
        <v>1</v>
      </c>
      <c r="C25" s="15" t="s">
        <v>6</v>
      </c>
      <c r="D25" s="28"/>
      <c r="E25" s="43"/>
      <c r="F25" s="32">
        <f t="shared" si="0"/>
        <v>0</v>
      </c>
    </row>
    <row r="26" spans="1:6" ht="15" thickBot="1">
      <c r="A26" s="18" t="s">
        <v>19</v>
      </c>
      <c r="B26" s="19">
        <v>1</v>
      </c>
      <c r="C26" s="20" t="s">
        <v>6</v>
      </c>
      <c r="D26" s="33"/>
      <c r="E26" s="44"/>
      <c r="F26" s="34">
        <f t="shared" si="0"/>
        <v>0</v>
      </c>
    </row>
    <row r="27" spans="1:6" ht="15.75" thickBot="1">
      <c r="A27" s="30" t="s">
        <v>76</v>
      </c>
      <c r="B27" s="88"/>
      <c r="C27" s="89"/>
      <c r="D27" s="89"/>
      <c r="E27" s="90"/>
      <c r="F27" s="37">
        <f>SUM(F6:F26)</f>
        <v>0</v>
      </c>
    </row>
    <row r="28" spans="1:6">
      <c r="B28" s="4"/>
      <c r="C28" s="1"/>
    </row>
    <row r="29" spans="1:6">
      <c r="B29" s="4"/>
      <c r="C29" s="1"/>
    </row>
    <row r="30" spans="1:6">
      <c r="B30" s="4"/>
      <c r="C30" s="1"/>
    </row>
    <row r="31" spans="1:6">
      <c r="B31" s="4"/>
      <c r="C31" s="1"/>
    </row>
    <row r="32" spans="1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  <row r="123" spans="2:3">
      <c r="B123" s="4"/>
      <c r="C123" s="1"/>
    </row>
  </sheetData>
  <sheetProtection selectLockedCells="1" selectUnlockedCells="1"/>
  <mergeCells count="9">
    <mergeCell ref="B27:E27"/>
    <mergeCell ref="A2:F2"/>
    <mergeCell ref="A5:F5"/>
    <mergeCell ref="A3:A4"/>
    <mergeCell ref="B3:B4"/>
    <mergeCell ref="C3:C4"/>
    <mergeCell ref="D3:D4"/>
    <mergeCell ref="F3:F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4"/>
  <sheetViews>
    <sheetView workbookViewId="0">
      <selection activeCell="D6" sqref="D6"/>
    </sheetView>
  </sheetViews>
  <sheetFormatPr defaultRowHeight="14.25"/>
  <cols>
    <col min="1" max="1" width="47.875" customWidth="1"/>
    <col min="2" max="2" width="24" customWidth="1"/>
    <col min="3" max="3" width="33.75" customWidth="1"/>
    <col min="4" max="4" width="15.75" customWidth="1"/>
    <col min="5" max="5" width="17.875" customWidth="1"/>
    <col min="6" max="6" width="17" customWidth="1"/>
  </cols>
  <sheetData>
    <row r="1" spans="1:6" ht="15" thickBot="1"/>
    <row r="2" spans="1:6" ht="15">
      <c r="A2" s="78" t="s">
        <v>66</v>
      </c>
      <c r="B2" s="79"/>
      <c r="C2" s="79"/>
      <c r="D2" s="79"/>
      <c r="E2" s="79"/>
      <c r="F2" s="80"/>
    </row>
    <row r="3" spans="1:6" ht="15" customHeight="1">
      <c r="A3" s="84" t="s">
        <v>3</v>
      </c>
      <c r="B3" s="85" t="s">
        <v>4</v>
      </c>
      <c r="C3" s="85" t="s">
        <v>5</v>
      </c>
      <c r="D3" s="86" t="s">
        <v>107</v>
      </c>
      <c r="E3" s="74" t="s">
        <v>113</v>
      </c>
      <c r="F3" s="87" t="s">
        <v>106</v>
      </c>
    </row>
    <row r="4" spans="1:6" ht="15.75" customHeight="1">
      <c r="A4" s="84"/>
      <c r="B4" s="85"/>
      <c r="C4" s="85"/>
      <c r="D4" s="86"/>
      <c r="E4" s="75"/>
      <c r="F4" s="87"/>
    </row>
    <row r="5" spans="1:6" ht="15.75" customHeight="1">
      <c r="A5" s="94"/>
      <c r="B5" s="95"/>
      <c r="C5" s="95"/>
      <c r="D5" s="95"/>
      <c r="E5" s="95"/>
      <c r="F5" s="96"/>
    </row>
    <row r="6" spans="1:6" s="3" customFormat="1">
      <c r="A6" s="17" t="s">
        <v>88</v>
      </c>
      <c r="B6" s="16">
        <v>1</v>
      </c>
      <c r="C6" s="15" t="s">
        <v>6</v>
      </c>
      <c r="D6" s="28"/>
      <c r="E6" s="43"/>
      <c r="F6" s="32">
        <f>B6*D6</f>
        <v>0</v>
      </c>
    </row>
    <row r="7" spans="1:6" s="3" customFormat="1">
      <c r="A7" s="17" t="s">
        <v>89</v>
      </c>
      <c r="B7" s="16">
        <v>1</v>
      </c>
      <c r="C7" s="15" t="s">
        <v>6</v>
      </c>
      <c r="D7" s="28"/>
      <c r="E7" s="43"/>
      <c r="F7" s="32">
        <f t="shared" ref="F7:F33" si="0">B7*D7</f>
        <v>0</v>
      </c>
    </row>
    <row r="8" spans="1:6" s="3" customFormat="1">
      <c r="A8" s="17" t="s">
        <v>8</v>
      </c>
      <c r="B8" s="16">
        <v>2</v>
      </c>
      <c r="C8" s="15" t="s">
        <v>6</v>
      </c>
      <c r="D8" s="28"/>
      <c r="E8" s="43"/>
      <c r="F8" s="32">
        <f t="shared" si="0"/>
        <v>0</v>
      </c>
    </row>
    <row r="9" spans="1:6" s="3" customFormat="1">
      <c r="A9" s="17" t="s">
        <v>20</v>
      </c>
      <c r="B9" s="16">
        <v>2</v>
      </c>
      <c r="C9" s="15" t="s">
        <v>6</v>
      </c>
      <c r="D9" s="28"/>
      <c r="E9" s="43"/>
      <c r="F9" s="32">
        <f t="shared" si="0"/>
        <v>0</v>
      </c>
    </row>
    <row r="10" spans="1:6" s="3" customFormat="1">
      <c r="A10" s="17" t="s">
        <v>99</v>
      </c>
      <c r="B10" s="16">
        <v>1</v>
      </c>
      <c r="C10" s="15" t="s">
        <v>100</v>
      </c>
      <c r="D10" s="28"/>
      <c r="E10" s="43"/>
      <c r="F10" s="32">
        <f t="shared" si="0"/>
        <v>0</v>
      </c>
    </row>
    <row r="11" spans="1:6" s="3" customFormat="1">
      <c r="A11" s="17" t="s">
        <v>21</v>
      </c>
      <c r="B11" s="16">
        <v>2</v>
      </c>
      <c r="C11" s="15" t="s">
        <v>6</v>
      </c>
      <c r="D11" s="28"/>
      <c r="E11" s="43"/>
      <c r="F11" s="32">
        <f t="shared" si="0"/>
        <v>0</v>
      </c>
    </row>
    <row r="12" spans="1:6" s="3" customFormat="1">
      <c r="A12" s="17" t="s">
        <v>24</v>
      </c>
      <c r="B12" s="16">
        <v>1</v>
      </c>
      <c r="C12" s="15" t="s">
        <v>6</v>
      </c>
      <c r="D12" s="28"/>
      <c r="E12" s="43"/>
      <c r="F12" s="32">
        <f t="shared" si="0"/>
        <v>0</v>
      </c>
    </row>
    <row r="13" spans="1:6" s="3" customFormat="1">
      <c r="A13" s="17" t="s">
        <v>101</v>
      </c>
      <c r="B13" s="16">
        <v>2</v>
      </c>
      <c r="C13" s="15" t="s">
        <v>6</v>
      </c>
      <c r="D13" s="28"/>
      <c r="E13" s="43"/>
      <c r="F13" s="32">
        <f t="shared" si="0"/>
        <v>0</v>
      </c>
    </row>
    <row r="14" spans="1:6" s="3" customFormat="1">
      <c r="A14" s="17" t="s">
        <v>43</v>
      </c>
      <c r="B14" s="16">
        <v>1</v>
      </c>
      <c r="C14" s="15" t="s">
        <v>6</v>
      </c>
      <c r="D14" s="28"/>
      <c r="E14" s="43"/>
      <c r="F14" s="32">
        <f t="shared" si="0"/>
        <v>0</v>
      </c>
    </row>
    <row r="15" spans="1:6" s="3" customFormat="1">
      <c r="A15" s="17" t="s">
        <v>91</v>
      </c>
      <c r="B15" s="16">
        <v>1</v>
      </c>
      <c r="C15" s="15" t="s">
        <v>6</v>
      </c>
      <c r="D15" s="28"/>
      <c r="E15" s="43"/>
      <c r="F15" s="32">
        <f t="shared" si="0"/>
        <v>0</v>
      </c>
    </row>
    <row r="16" spans="1:6" s="3" customFormat="1">
      <c r="A16" s="17" t="s">
        <v>46</v>
      </c>
      <c r="B16" s="16">
        <v>1</v>
      </c>
      <c r="C16" s="15" t="s">
        <v>6</v>
      </c>
      <c r="D16" s="28"/>
      <c r="E16" s="43"/>
      <c r="F16" s="32">
        <f t="shared" si="0"/>
        <v>0</v>
      </c>
    </row>
    <row r="17" spans="1:6" s="3" customFormat="1">
      <c r="A17" s="17" t="s">
        <v>53</v>
      </c>
      <c r="B17" s="16">
        <v>2</v>
      </c>
      <c r="C17" s="15" t="s">
        <v>6</v>
      </c>
      <c r="D17" s="28"/>
      <c r="E17" s="43"/>
      <c r="F17" s="32">
        <f t="shared" si="0"/>
        <v>0</v>
      </c>
    </row>
    <row r="18" spans="1:6" s="3" customFormat="1" ht="28.5">
      <c r="A18" s="17" t="s">
        <v>102</v>
      </c>
      <c r="B18" s="16">
        <v>1</v>
      </c>
      <c r="C18" s="15" t="s">
        <v>6</v>
      </c>
      <c r="D18" s="28"/>
      <c r="E18" s="43"/>
      <c r="F18" s="32">
        <f t="shared" si="0"/>
        <v>0</v>
      </c>
    </row>
    <row r="19" spans="1:6" s="3" customFormat="1">
      <c r="A19" s="17" t="s">
        <v>103</v>
      </c>
      <c r="B19" s="16">
        <v>1</v>
      </c>
      <c r="C19" s="15" t="s">
        <v>6</v>
      </c>
      <c r="D19" s="28"/>
      <c r="E19" s="43"/>
      <c r="F19" s="32">
        <f t="shared" si="0"/>
        <v>0</v>
      </c>
    </row>
    <row r="20" spans="1:6" s="3" customFormat="1">
      <c r="A20" s="17" t="s">
        <v>68</v>
      </c>
      <c r="B20" s="16">
        <v>1</v>
      </c>
      <c r="C20" s="15" t="s">
        <v>6</v>
      </c>
      <c r="D20" s="28"/>
      <c r="E20" s="43"/>
      <c r="F20" s="32">
        <f t="shared" si="0"/>
        <v>0</v>
      </c>
    </row>
    <row r="21" spans="1:6" s="3" customFormat="1">
      <c r="A21" s="17" t="s">
        <v>104</v>
      </c>
      <c r="B21" s="16">
        <v>1</v>
      </c>
      <c r="C21" s="15" t="s">
        <v>6</v>
      </c>
      <c r="D21" s="28"/>
      <c r="E21" s="43"/>
      <c r="F21" s="32">
        <f t="shared" si="0"/>
        <v>0</v>
      </c>
    </row>
    <row r="22" spans="1:6" s="3" customFormat="1">
      <c r="A22" s="17" t="s">
        <v>47</v>
      </c>
      <c r="B22" s="16">
        <v>1</v>
      </c>
      <c r="C22" s="15" t="s">
        <v>6</v>
      </c>
      <c r="D22" s="28"/>
      <c r="E22" s="43"/>
      <c r="F22" s="32">
        <f t="shared" si="0"/>
        <v>0</v>
      </c>
    </row>
    <row r="23" spans="1:6" s="3" customFormat="1">
      <c r="A23" s="17" t="s">
        <v>48</v>
      </c>
      <c r="B23" s="16">
        <v>1</v>
      </c>
      <c r="C23" s="15" t="s">
        <v>6</v>
      </c>
      <c r="D23" s="28"/>
      <c r="E23" s="43"/>
      <c r="F23" s="32">
        <f t="shared" si="0"/>
        <v>0</v>
      </c>
    </row>
    <row r="24" spans="1:6" s="3" customFormat="1">
      <c r="A24" s="17" t="s">
        <v>93</v>
      </c>
      <c r="B24" s="16">
        <v>1</v>
      </c>
      <c r="C24" s="15" t="s">
        <v>6</v>
      </c>
      <c r="D24" s="28"/>
      <c r="E24" s="43"/>
      <c r="F24" s="32">
        <f t="shared" si="0"/>
        <v>0</v>
      </c>
    </row>
    <row r="25" spans="1:6" s="3" customFormat="1">
      <c r="A25" s="17" t="s">
        <v>94</v>
      </c>
      <c r="B25" s="16">
        <v>1</v>
      </c>
      <c r="C25" s="15" t="s">
        <v>6</v>
      </c>
      <c r="D25" s="28"/>
      <c r="E25" s="43"/>
      <c r="F25" s="32">
        <f t="shared" si="0"/>
        <v>0</v>
      </c>
    </row>
    <row r="26" spans="1:6" s="3" customFormat="1">
      <c r="A26" s="17" t="s">
        <v>49</v>
      </c>
      <c r="B26" s="16">
        <v>1</v>
      </c>
      <c r="C26" s="15" t="s">
        <v>6</v>
      </c>
      <c r="D26" s="28"/>
      <c r="E26" s="43"/>
      <c r="F26" s="32">
        <f t="shared" si="0"/>
        <v>0</v>
      </c>
    </row>
    <row r="27" spans="1:6" s="3" customFormat="1">
      <c r="A27" s="17" t="s">
        <v>50</v>
      </c>
      <c r="B27" s="16">
        <v>2</v>
      </c>
      <c r="C27" s="15" t="s">
        <v>6</v>
      </c>
      <c r="D27" s="28"/>
      <c r="E27" s="43"/>
      <c r="F27" s="32">
        <f t="shared" si="0"/>
        <v>0</v>
      </c>
    </row>
    <row r="28" spans="1:6">
      <c r="A28" s="17" t="s">
        <v>72</v>
      </c>
      <c r="B28" s="16">
        <v>1</v>
      </c>
      <c r="C28" s="15" t="s">
        <v>6</v>
      </c>
      <c r="D28" s="28"/>
      <c r="E28" s="43"/>
      <c r="F28" s="32">
        <f t="shared" si="0"/>
        <v>0</v>
      </c>
    </row>
    <row r="29" spans="1:6">
      <c r="A29" s="17" t="s">
        <v>83</v>
      </c>
      <c r="B29" s="16">
        <v>1</v>
      </c>
      <c r="C29" s="15" t="s">
        <v>6</v>
      </c>
      <c r="D29" s="28"/>
      <c r="E29" s="43"/>
      <c r="F29" s="32">
        <f t="shared" si="0"/>
        <v>0</v>
      </c>
    </row>
    <row r="30" spans="1:6">
      <c r="A30" s="17" t="s">
        <v>17</v>
      </c>
      <c r="B30" s="16">
        <v>4</v>
      </c>
      <c r="C30" s="15" t="s">
        <v>6</v>
      </c>
      <c r="D30" s="28"/>
      <c r="E30" s="43"/>
      <c r="F30" s="32">
        <f t="shared" si="0"/>
        <v>0</v>
      </c>
    </row>
    <row r="31" spans="1:6">
      <c r="A31" s="17" t="s">
        <v>73</v>
      </c>
      <c r="B31" s="16">
        <v>1</v>
      </c>
      <c r="C31" s="15" t="s">
        <v>6</v>
      </c>
      <c r="D31" s="28"/>
      <c r="E31" s="43"/>
      <c r="F31" s="32">
        <f t="shared" si="0"/>
        <v>0</v>
      </c>
    </row>
    <row r="32" spans="1:6">
      <c r="A32" s="17" t="s">
        <v>74</v>
      </c>
      <c r="B32" s="16">
        <v>1</v>
      </c>
      <c r="C32" s="15" t="s">
        <v>6</v>
      </c>
      <c r="D32" s="28"/>
      <c r="E32" s="43"/>
      <c r="F32" s="32">
        <f t="shared" si="0"/>
        <v>0</v>
      </c>
    </row>
    <row r="33" spans="1:6" ht="15" thickBot="1">
      <c r="A33" s="21" t="s">
        <v>75</v>
      </c>
      <c r="B33" s="22">
        <v>1</v>
      </c>
      <c r="C33" s="23" t="s">
        <v>6</v>
      </c>
      <c r="D33" s="35"/>
      <c r="E33" s="45"/>
      <c r="F33" s="36">
        <f t="shared" si="0"/>
        <v>0</v>
      </c>
    </row>
    <row r="34" spans="1:6" ht="15.75" thickBot="1">
      <c r="A34" s="30" t="s">
        <v>76</v>
      </c>
      <c r="B34" s="88"/>
      <c r="C34" s="89"/>
      <c r="D34" s="89"/>
      <c r="E34" s="90"/>
      <c r="F34" s="31">
        <f>SUM(F6:F33)</f>
        <v>0</v>
      </c>
    </row>
  </sheetData>
  <mergeCells count="9">
    <mergeCell ref="B34:E34"/>
    <mergeCell ref="A2:F2"/>
    <mergeCell ref="F3:F4"/>
    <mergeCell ref="A5:F5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7FF96968788241888C3081CD7BA393" ma:contentTypeVersion="17" ma:contentTypeDescription="Ein neues Dokument erstellen." ma:contentTypeScope="" ma:versionID="722f09190b12d0276087c1e63e88e550">
  <xsd:schema xmlns:xsd="http://www.w3.org/2001/XMLSchema" xmlns:xs="http://www.w3.org/2001/XMLSchema" xmlns:p="http://schemas.microsoft.com/office/2006/metadata/properties" xmlns:ns2="ef2aa88a-5f2f-4f2b-9a3e-77c70cb46416" xmlns:ns3="8b4d614c-a8a5-4c9c-bca0-ee4a22213afd" xmlns:ns4="291abe83-fa1e-4ff8-824a-936fac58e500" targetNamespace="http://schemas.microsoft.com/office/2006/metadata/properties" ma:root="true" ma:fieldsID="05b5f796264e7d190398c97cc442e1e6" ns2:_="" ns3:_="" ns4:_="">
    <xsd:import namespace="ef2aa88a-5f2f-4f2b-9a3e-77c70cb46416"/>
    <xsd:import namespace="8b4d614c-a8a5-4c9c-bca0-ee4a22213afd"/>
    <xsd:import namespace="291abe83-fa1e-4ff8-824a-936fac58e5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d614c-a8a5-4c9c-bca0-ee4a22213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abe83-fa1e-4ff8-824a-936fac58e500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96ac8a4-7f01-4f02-86f9-db4fd2f1ad13}" ma:internalName="TaxCatchAll" ma:showField="CatchAllData" ma:web="291abe83-fa1e-4ff8-824a-936fac58e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BEAFBD-E9D0-4E76-BEBB-BF4CA19CE1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aa88a-5f2f-4f2b-9a3e-77c70cb46416"/>
    <ds:schemaRef ds:uri="8b4d614c-a8a5-4c9c-bca0-ee4a22213afd"/>
    <ds:schemaRef ds:uri="291abe83-fa1e-4ff8-824a-936fac58e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8CAF77-2C22-47A7-B35F-0E18AD5424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3758DA4-DD84-4697-8DB1-FABD980FD1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Cena plnění Gynekologie</vt:lpstr>
      <vt:lpstr>Přehled sít GYN</vt:lpstr>
      <vt:lpstr>CÍSAŘ</vt:lpstr>
      <vt:lpstr>JEDNOTLIVÉ NÁSTROJE</vt:lpstr>
      <vt:lpstr>VAGINÁLNÍ SET</vt:lpstr>
      <vt:lpstr>GYN. ABDOMINÁLNÍ</vt:lpstr>
      <vt:lpstr>LAPAROSKOPICKÉ</vt:lpstr>
      <vt:lpstr>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Fučík</cp:lastModifiedBy>
  <cp:lastPrinted>2024-07-12T16:17:51Z</cp:lastPrinted>
  <dcterms:created xsi:type="dcterms:W3CDTF">2019-05-21T09:24:26Z</dcterms:created>
  <dcterms:modified xsi:type="dcterms:W3CDTF">2025-04-09T13:31:04Z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2024-07-02T20:01:34Z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a203abdd-4928-4f75-8614-7e483225710c</vt:lpwstr>
  </property>
  <property fmtid="{D5CDD505-2E9C-101B-9397-08002B2CF9AE}" pid="8" name="MSIP_Label_a8de25a8-ef47-40a7-b7ec-c38f3edc2acf_ContentBits">
    <vt:lpwstr>0</vt:lpwstr>
  </property>
</Properties>
</file>